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PT_INFO\2024\Debt\Funding Summary\Weekly\0419\"/>
    </mc:Choice>
  </mc:AlternateContent>
  <xr:revisionPtr revIDLastSave="0" documentId="13_ncr:1_{2ED81842-DF2A-466E-B0F2-BED9807904BF}" xr6:coauthVersionLast="47" xr6:coauthVersionMax="47" xr10:uidLastSave="{00000000-0000-0000-0000-000000000000}"/>
  <bookViews>
    <workbookView xWindow="-28920" yWindow="-120" windowWidth="29040" windowHeight="15840" xr2:uid="{4D2E05F0-452D-4E02-8395-BC92FE65EC23}"/>
  </bookViews>
  <sheets>
    <sheet name="Rolling 30 days issuance report" sheetId="1" r:id="rId1"/>
  </sheets>
  <externalReferences>
    <externalReference r:id="rId2"/>
  </externalReferences>
  <definedNames>
    <definedName name="_xlnm._FilterDatabase" localSheetId="0" hidden="1">'Rolling 30 days issuance report'!$A$1:$O$136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1" i="1" l="1"/>
  <c r="O180" i="1"/>
  <c r="N180" i="1"/>
  <c r="M180" i="1"/>
  <c r="L180" i="1"/>
  <c r="K180" i="1"/>
  <c r="J180" i="1"/>
  <c r="H180" i="1"/>
  <c r="G180" i="1"/>
  <c r="F180" i="1"/>
  <c r="E180" i="1"/>
  <c r="D180" i="1"/>
  <c r="C180" i="1"/>
  <c r="B180" i="1"/>
  <c r="A180" i="1"/>
  <c r="O179" i="1"/>
  <c r="N179" i="1"/>
  <c r="M179" i="1"/>
  <c r="L179" i="1"/>
  <c r="K179" i="1"/>
  <c r="J179" i="1"/>
  <c r="H179" i="1"/>
  <c r="G179" i="1"/>
  <c r="F179" i="1"/>
  <c r="E179" i="1"/>
  <c r="D179" i="1"/>
  <c r="C179" i="1"/>
  <c r="B179" i="1"/>
  <c r="A179" i="1"/>
  <c r="O178" i="1"/>
  <c r="N178" i="1"/>
  <c r="M178" i="1"/>
  <c r="L178" i="1"/>
  <c r="K178" i="1"/>
  <c r="J178" i="1"/>
  <c r="H178" i="1"/>
  <c r="G178" i="1"/>
  <c r="F178" i="1"/>
  <c r="E178" i="1"/>
  <c r="D178" i="1"/>
  <c r="C178" i="1"/>
  <c r="B178" i="1"/>
  <c r="A178" i="1"/>
  <c r="O177" i="1"/>
  <c r="N177" i="1"/>
  <c r="M177" i="1"/>
  <c r="L177" i="1"/>
  <c r="K177" i="1"/>
  <c r="J177" i="1"/>
  <c r="H177" i="1"/>
  <c r="G177" i="1"/>
  <c r="F177" i="1"/>
  <c r="E177" i="1"/>
  <c r="D177" i="1"/>
  <c r="C177" i="1"/>
  <c r="B177" i="1"/>
  <c r="A177" i="1"/>
  <c r="O176" i="1"/>
  <c r="N176" i="1"/>
  <c r="M176" i="1"/>
  <c r="L176" i="1"/>
  <c r="K176" i="1"/>
  <c r="J176" i="1"/>
  <c r="H176" i="1"/>
  <c r="G176" i="1"/>
  <c r="F176" i="1"/>
  <c r="E176" i="1"/>
  <c r="D176" i="1"/>
  <c r="C176" i="1"/>
  <c r="B176" i="1"/>
  <c r="A176" i="1"/>
  <c r="O175" i="1"/>
  <c r="N175" i="1"/>
  <c r="M175" i="1"/>
  <c r="L175" i="1"/>
  <c r="K175" i="1"/>
  <c r="J175" i="1"/>
  <c r="H175" i="1"/>
  <c r="G175" i="1"/>
  <c r="F175" i="1"/>
  <c r="E175" i="1"/>
  <c r="D175" i="1"/>
  <c r="C175" i="1"/>
  <c r="B175" i="1"/>
  <c r="A175" i="1"/>
  <c r="O174" i="1"/>
  <c r="N174" i="1"/>
  <c r="M174" i="1"/>
  <c r="L174" i="1"/>
  <c r="K174" i="1"/>
  <c r="J174" i="1"/>
  <c r="H174" i="1"/>
  <c r="G174" i="1"/>
  <c r="F174" i="1"/>
  <c r="E174" i="1"/>
  <c r="D174" i="1"/>
  <c r="C174" i="1"/>
  <c r="B174" i="1"/>
  <c r="A174" i="1"/>
  <c r="O173" i="1"/>
  <c r="N173" i="1"/>
  <c r="M173" i="1"/>
  <c r="L173" i="1"/>
  <c r="K173" i="1"/>
  <c r="J173" i="1"/>
  <c r="H173" i="1"/>
  <c r="G173" i="1"/>
  <c r="F173" i="1"/>
  <c r="E173" i="1"/>
  <c r="D173" i="1"/>
  <c r="C173" i="1"/>
  <c r="B173" i="1"/>
  <c r="A173" i="1"/>
  <c r="O172" i="1"/>
  <c r="N172" i="1"/>
  <c r="M172" i="1"/>
  <c r="L172" i="1"/>
  <c r="K172" i="1"/>
  <c r="J172" i="1"/>
  <c r="H172" i="1"/>
  <c r="G172" i="1"/>
  <c r="F172" i="1"/>
  <c r="E172" i="1"/>
  <c r="D172" i="1"/>
  <c r="C172" i="1"/>
  <c r="B172" i="1"/>
  <c r="A172" i="1"/>
  <c r="O171" i="1"/>
  <c r="N171" i="1"/>
  <c r="M171" i="1"/>
  <c r="L171" i="1"/>
  <c r="K171" i="1"/>
  <c r="J171" i="1"/>
  <c r="H171" i="1"/>
  <c r="G171" i="1"/>
  <c r="F171" i="1"/>
  <c r="E171" i="1"/>
  <c r="D171" i="1"/>
  <c r="C171" i="1"/>
  <c r="B171" i="1"/>
  <c r="A171" i="1"/>
  <c r="O170" i="1"/>
  <c r="N170" i="1"/>
  <c r="M170" i="1"/>
  <c r="L170" i="1"/>
  <c r="K170" i="1"/>
  <c r="J170" i="1"/>
  <c r="H170" i="1"/>
  <c r="G170" i="1"/>
  <c r="F170" i="1"/>
  <c r="E170" i="1"/>
  <c r="D170" i="1"/>
  <c r="C170" i="1"/>
  <c r="B170" i="1"/>
  <c r="A170" i="1"/>
  <c r="O169" i="1"/>
  <c r="N169" i="1"/>
  <c r="M169" i="1"/>
  <c r="L169" i="1"/>
  <c r="K169" i="1"/>
  <c r="J169" i="1"/>
  <c r="H169" i="1"/>
  <c r="G169" i="1"/>
  <c r="F169" i="1"/>
  <c r="E169" i="1"/>
  <c r="D169" i="1"/>
  <c r="C169" i="1"/>
  <c r="B169" i="1"/>
  <c r="A169" i="1"/>
  <c r="O168" i="1"/>
  <c r="N168" i="1"/>
  <c r="M168" i="1"/>
  <c r="L168" i="1"/>
  <c r="K168" i="1"/>
  <c r="J168" i="1"/>
  <c r="H168" i="1"/>
  <c r="G168" i="1"/>
  <c r="F168" i="1"/>
  <c r="E168" i="1"/>
  <c r="D168" i="1"/>
  <c r="C168" i="1"/>
  <c r="B168" i="1"/>
  <c r="A168" i="1"/>
  <c r="O167" i="1"/>
  <c r="N167" i="1"/>
  <c r="M167" i="1"/>
  <c r="L167" i="1"/>
  <c r="K167" i="1"/>
  <c r="J167" i="1"/>
  <c r="H167" i="1"/>
  <c r="G167" i="1"/>
  <c r="F167" i="1"/>
  <c r="E167" i="1"/>
  <c r="D167" i="1"/>
  <c r="C167" i="1"/>
  <c r="B167" i="1"/>
  <c r="A167" i="1"/>
  <c r="O166" i="1"/>
  <c r="N166" i="1"/>
  <c r="M166" i="1"/>
  <c r="L166" i="1"/>
  <c r="K166" i="1"/>
  <c r="J166" i="1"/>
  <c r="H166" i="1"/>
  <c r="G166" i="1"/>
  <c r="F166" i="1"/>
  <c r="E166" i="1"/>
  <c r="D166" i="1"/>
  <c r="C166" i="1"/>
  <c r="B166" i="1"/>
  <c r="A166" i="1"/>
  <c r="O165" i="1"/>
  <c r="N165" i="1"/>
  <c r="M165" i="1"/>
  <c r="L165" i="1"/>
  <c r="K165" i="1"/>
  <c r="J165" i="1"/>
  <c r="H165" i="1"/>
  <c r="G165" i="1"/>
  <c r="F165" i="1"/>
  <c r="E165" i="1"/>
  <c r="D165" i="1"/>
  <c r="C165" i="1"/>
  <c r="B165" i="1"/>
  <c r="A165" i="1"/>
  <c r="O164" i="1"/>
  <c r="N164" i="1"/>
  <c r="M164" i="1"/>
  <c r="L164" i="1"/>
  <c r="K164" i="1"/>
  <c r="J164" i="1"/>
  <c r="H164" i="1"/>
  <c r="G164" i="1"/>
  <c r="F164" i="1"/>
  <c r="E164" i="1"/>
  <c r="D164" i="1"/>
  <c r="C164" i="1"/>
  <c r="B164" i="1"/>
  <c r="A164" i="1"/>
  <c r="O163" i="1"/>
  <c r="N163" i="1"/>
  <c r="M163" i="1"/>
  <c r="L163" i="1"/>
  <c r="K163" i="1"/>
  <c r="J163" i="1"/>
  <c r="H163" i="1"/>
  <c r="G163" i="1"/>
  <c r="F163" i="1"/>
  <c r="E163" i="1"/>
  <c r="D163" i="1"/>
  <c r="C163" i="1"/>
  <c r="B163" i="1"/>
  <c r="A163" i="1"/>
  <c r="O162" i="1"/>
  <c r="N162" i="1"/>
  <c r="M162" i="1"/>
  <c r="L162" i="1"/>
  <c r="K162" i="1"/>
  <c r="J162" i="1"/>
  <c r="H162" i="1"/>
  <c r="G162" i="1"/>
  <c r="F162" i="1"/>
  <c r="E162" i="1"/>
  <c r="D162" i="1"/>
  <c r="C162" i="1"/>
  <c r="B162" i="1"/>
  <c r="A162" i="1"/>
  <c r="O161" i="1"/>
  <c r="N161" i="1"/>
  <c r="M161" i="1"/>
  <c r="L161" i="1"/>
  <c r="K161" i="1"/>
  <c r="J161" i="1"/>
  <c r="H161" i="1"/>
  <c r="G161" i="1"/>
  <c r="F161" i="1"/>
  <c r="E161" i="1"/>
  <c r="D161" i="1"/>
  <c r="C161" i="1"/>
  <c r="B161" i="1"/>
  <c r="A161" i="1"/>
  <c r="O160" i="1"/>
  <c r="N160" i="1"/>
  <c r="M160" i="1"/>
  <c r="L160" i="1"/>
  <c r="K160" i="1"/>
  <c r="J160" i="1"/>
  <c r="H160" i="1"/>
  <c r="G160" i="1"/>
  <c r="F160" i="1"/>
  <c r="E160" i="1"/>
  <c r="D160" i="1"/>
  <c r="C160" i="1"/>
  <c r="B160" i="1"/>
  <c r="A160" i="1"/>
  <c r="O159" i="1"/>
  <c r="N159" i="1"/>
  <c r="M159" i="1"/>
  <c r="L159" i="1"/>
  <c r="K159" i="1"/>
  <c r="J159" i="1"/>
  <c r="H159" i="1"/>
  <c r="G159" i="1"/>
  <c r="F159" i="1"/>
  <c r="E159" i="1"/>
  <c r="D159" i="1"/>
  <c r="C159" i="1"/>
  <c r="B159" i="1"/>
  <c r="A159" i="1"/>
  <c r="O158" i="1"/>
  <c r="N158" i="1"/>
  <c r="M158" i="1"/>
  <c r="L158" i="1"/>
  <c r="K158" i="1"/>
  <c r="J158" i="1"/>
  <c r="H158" i="1"/>
  <c r="G158" i="1"/>
  <c r="F158" i="1"/>
  <c r="E158" i="1"/>
  <c r="D158" i="1"/>
  <c r="C158" i="1"/>
  <c r="B158" i="1"/>
  <c r="A158" i="1"/>
  <c r="O157" i="1"/>
  <c r="N157" i="1"/>
  <c r="M157" i="1"/>
  <c r="L157" i="1"/>
  <c r="K157" i="1"/>
  <c r="J157" i="1"/>
  <c r="H157" i="1"/>
  <c r="G157" i="1"/>
  <c r="F157" i="1"/>
  <c r="E157" i="1"/>
  <c r="D157" i="1"/>
  <c r="C157" i="1"/>
  <c r="B157" i="1"/>
  <c r="A157" i="1"/>
  <c r="O156" i="1"/>
  <c r="N156" i="1"/>
  <c r="M156" i="1"/>
  <c r="L156" i="1"/>
  <c r="K156" i="1"/>
  <c r="J156" i="1"/>
  <c r="H156" i="1"/>
  <c r="G156" i="1"/>
  <c r="F156" i="1"/>
  <c r="E156" i="1"/>
  <c r="D156" i="1"/>
  <c r="C156" i="1"/>
  <c r="B156" i="1"/>
  <c r="A156" i="1"/>
  <c r="O155" i="1"/>
  <c r="N155" i="1"/>
  <c r="M155" i="1"/>
  <c r="L155" i="1"/>
  <c r="K155" i="1"/>
  <c r="J155" i="1"/>
  <c r="H155" i="1"/>
  <c r="G155" i="1"/>
  <c r="F155" i="1"/>
  <c r="E155" i="1"/>
  <c r="D155" i="1"/>
  <c r="C155" i="1"/>
  <c r="B155" i="1"/>
  <c r="A155" i="1"/>
  <c r="O154" i="1"/>
  <c r="N154" i="1"/>
  <c r="M154" i="1"/>
  <c r="L154" i="1"/>
  <c r="K154" i="1"/>
  <c r="J154" i="1"/>
  <c r="H154" i="1"/>
  <c r="G154" i="1"/>
  <c r="F154" i="1"/>
  <c r="E154" i="1"/>
  <c r="D154" i="1"/>
  <c r="C154" i="1"/>
  <c r="B154" i="1"/>
  <c r="A154" i="1"/>
  <c r="O153" i="1"/>
  <c r="N153" i="1"/>
  <c r="M153" i="1"/>
  <c r="L153" i="1"/>
  <c r="K153" i="1"/>
  <c r="J153" i="1"/>
  <c r="H153" i="1"/>
  <c r="G153" i="1"/>
  <c r="F153" i="1"/>
  <c r="E153" i="1"/>
  <c r="D153" i="1"/>
  <c r="C153" i="1"/>
  <c r="B153" i="1"/>
  <c r="A153" i="1"/>
  <c r="O152" i="1"/>
  <c r="N152" i="1"/>
  <c r="M152" i="1"/>
  <c r="L152" i="1"/>
  <c r="K152" i="1"/>
  <c r="J152" i="1"/>
  <c r="H152" i="1"/>
  <c r="G152" i="1"/>
  <c r="F152" i="1"/>
  <c r="E152" i="1"/>
  <c r="D152" i="1"/>
  <c r="C152" i="1"/>
  <c r="B152" i="1"/>
  <c r="A152" i="1"/>
  <c r="O151" i="1"/>
  <c r="N151" i="1"/>
  <c r="M151" i="1"/>
  <c r="L151" i="1"/>
  <c r="K151" i="1"/>
  <c r="J151" i="1"/>
  <c r="H151" i="1"/>
  <c r="G151" i="1"/>
  <c r="F151" i="1"/>
  <c r="E151" i="1"/>
  <c r="D151" i="1"/>
  <c r="C151" i="1"/>
  <c r="B151" i="1"/>
  <c r="A151" i="1"/>
  <c r="O150" i="1"/>
  <c r="N150" i="1"/>
  <c r="M150" i="1"/>
  <c r="L150" i="1"/>
  <c r="K150" i="1"/>
  <c r="J150" i="1"/>
  <c r="H150" i="1"/>
  <c r="G150" i="1"/>
  <c r="F150" i="1"/>
  <c r="E150" i="1"/>
  <c r="D150" i="1"/>
  <c r="C150" i="1"/>
  <c r="B150" i="1"/>
  <c r="A150" i="1"/>
  <c r="O149" i="1"/>
  <c r="N149" i="1"/>
  <c r="M149" i="1"/>
  <c r="L149" i="1"/>
  <c r="K149" i="1"/>
  <c r="J149" i="1"/>
  <c r="H149" i="1"/>
  <c r="G149" i="1"/>
  <c r="F149" i="1"/>
  <c r="E149" i="1"/>
  <c r="D149" i="1"/>
  <c r="C149" i="1"/>
  <c r="B149" i="1"/>
  <c r="A149" i="1"/>
  <c r="O148" i="1"/>
  <c r="N148" i="1"/>
  <c r="M148" i="1"/>
  <c r="L148" i="1"/>
  <c r="K148" i="1"/>
  <c r="J148" i="1"/>
  <c r="H148" i="1"/>
  <c r="G148" i="1"/>
  <c r="F148" i="1"/>
  <c r="E148" i="1"/>
  <c r="D148" i="1"/>
  <c r="C148" i="1"/>
  <c r="B148" i="1"/>
  <c r="A148" i="1"/>
  <c r="O147" i="1"/>
  <c r="N147" i="1"/>
  <c r="M147" i="1"/>
  <c r="L147" i="1"/>
  <c r="K147" i="1"/>
  <c r="J147" i="1"/>
  <c r="H147" i="1"/>
  <c r="G147" i="1"/>
  <c r="F147" i="1"/>
  <c r="E147" i="1"/>
  <c r="D147" i="1"/>
  <c r="C147" i="1"/>
  <c r="B147" i="1"/>
  <c r="A147" i="1"/>
  <c r="O146" i="1"/>
  <c r="N146" i="1"/>
  <c r="M146" i="1"/>
  <c r="L146" i="1"/>
  <c r="K146" i="1"/>
  <c r="J146" i="1"/>
  <c r="H146" i="1"/>
  <c r="G146" i="1"/>
  <c r="F146" i="1"/>
  <c r="E146" i="1"/>
  <c r="D146" i="1"/>
  <c r="C146" i="1"/>
  <c r="B146" i="1"/>
  <c r="A146" i="1"/>
  <c r="O145" i="1"/>
  <c r="N145" i="1"/>
  <c r="M145" i="1"/>
  <c r="L145" i="1"/>
  <c r="K145" i="1"/>
  <c r="J145" i="1"/>
  <c r="H145" i="1"/>
  <c r="G145" i="1"/>
  <c r="F145" i="1"/>
  <c r="E145" i="1"/>
  <c r="D145" i="1"/>
  <c r="C145" i="1"/>
  <c r="B145" i="1"/>
  <c r="A145" i="1"/>
  <c r="O144" i="1"/>
  <c r="N144" i="1"/>
  <c r="M144" i="1"/>
  <c r="L144" i="1"/>
  <c r="K144" i="1"/>
  <c r="J144" i="1"/>
  <c r="H144" i="1"/>
  <c r="G144" i="1"/>
  <c r="F144" i="1"/>
  <c r="E144" i="1"/>
  <c r="D144" i="1"/>
  <c r="C144" i="1"/>
  <c r="B144" i="1"/>
  <c r="A144" i="1"/>
  <c r="O143" i="1"/>
  <c r="N143" i="1"/>
  <c r="M143" i="1"/>
  <c r="L143" i="1"/>
  <c r="K143" i="1"/>
  <c r="J143" i="1"/>
  <c r="H143" i="1"/>
  <c r="G143" i="1"/>
  <c r="F143" i="1"/>
  <c r="E143" i="1"/>
  <c r="D143" i="1"/>
  <c r="C143" i="1"/>
  <c r="B143" i="1"/>
  <c r="A143" i="1"/>
  <c r="O142" i="1"/>
  <c r="N142" i="1"/>
  <c r="M142" i="1"/>
  <c r="L142" i="1"/>
  <c r="K142" i="1"/>
  <c r="J142" i="1"/>
  <c r="H142" i="1"/>
  <c r="G142" i="1"/>
  <c r="F142" i="1"/>
  <c r="E142" i="1"/>
  <c r="D142" i="1"/>
  <c r="C142" i="1"/>
  <c r="B142" i="1"/>
  <c r="A142" i="1"/>
  <c r="O141" i="1"/>
  <c r="N141" i="1"/>
  <c r="M141" i="1"/>
  <c r="L141" i="1"/>
  <c r="K141" i="1"/>
  <c r="J141" i="1"/>
  <c r="H141" i="1"/>
  <c r="G141" i="1"/>
  <c r="F141" i="1"/>
  <c r="E141" i="1"/>
  <c r="D141" i="1"/>
  <c r="C141" i="1"/>
  <c r="B141" i="1"/>
  <c r="A141" i="1"/>
  <c r="O140" i="1"/>
  <c r="N140" i="1"/>
  <c r="M140" i="1"/>
  <c r="L140" i="1"/>
  <c r="K140" i="1"/>
  <c r="J140" i="1"/>
  <c r="H140" i="1"/>
  <c r="G140" i="1"/>
  <c r="F140" i="1"/>
  <c r="E140" i="1"/>
  <c r="D140" i="1"/>
  <c r="C140" i="1"/>
  <c r="B140" i="1"/>
  <c r="A140" i="1"/>
  <c r="O139" i="1"/>
  <c r="N139" i="1"/>
  <c r="M139" i="1"/>
  <c r="L139" i="1"/>
  <c r="K139" i="1"/>
  <c r="J139" i="1"/>
  <c r="H139" i="1"/>
  <c r="G139" i="1"/>
  <c r="F139" i="1"/>
  <c r="E139" i="1"/>
  <c r="D139" i="1"/>
  <c r="C139" i="1"/>
  <c r="B139" i="1"/>
  <c r="A139" i="1"/>
  <c r="O138" i="1"/>
  <c r="N138" i="1"/>
  <c r="M138" i="1"/>
  <c r="L138" i="1"/>
  <c r="K138" i="1"/>
  <c r="J138" i="1"/>
  <c r="H138" i="1"/>
  <c r="G138" i="1"/>
  <c r="F138" i="1"/>
  <c r="E138" i="1"/>
  <c r="D138" i="1"/>
  <c r="C138" i="1"/>
  <c r="B138" i="1"/>
  <c r="A138" i="1"/>
  <c r="O137" i="1"/>
  <c r="N137" i="1"/>
  <c r="M137" i="1"/>
  <c r="L137" i="1"/>
  <c r="K137" i="1"/>
  <c r="J137" i="1"/>
  <c r="H137" i="1"/>
  <c r="G137" i="1"/>
  <c r="F137" i="1"/>
  <c r="E137" i="1"/>
  <c r="D137" i="1"/>
  <c r="C137" i="1"/>
  <c r="B137" i="1"/>
  <c r="A137" i="1"/>
  <c r="O136" i="1"/>
  <c r="N136" i="1"/>
  <c r="M136" i="1"/>
  <c r="L136" i="1"/>
  <c r="K136" i="1"/>
  <c r="J136" i="1"/>
  <c r="H136" i="1"/>
  <c r="G136" i="1"/>
  <c r="F136" i="1"/>
  <c r="E136" i="1"/>
  <c r="D136" i="1"/>
  <c r="C136" i="1"/>
  <c r="B136" i="1"/>
  <c r="A136" i="1"/>
  <c r="O135" i="1"/>
  <c r="N135" i="1"/>
  <c r="M135" i="1"/>
  <c r="L135" i="1"/>
  <c r="K135" i="1"/>
  <c r="J135" i="1"/>
  <c r="H135" i="1"/>
  <c r="G135" i="1"/>
  <c r="F135" i="1"/>
  <c r="E135" i="1"/>
  <c r="D135" i="1"/>
  <c r="C135" i="1"/>
  <c r="B135" i="1"/>
  <c r="A135" i="1"/>
  <c r="O134" i="1"/>
  <c r="N134" i="1"/>
  <c r="M134" i="1"/>
  <c r="L134" i="1"/>
  <c r="K134" i="1"/>
  <c r="J134" i="1"/>
  <c r="H134" i="1"/>
  <c r="G134" i="1"/>
  <c r="F134" i="1"/>
  <c r="E134" i="1"/>
  <c r="D134" i="1"/>
  <c r="C134" i="1"/>
  <c r="B134" i="1"/>
  <c r="A134" i="1"/>
  <c r="O133" i="1"/>
  <c r="N133" i="1"/>
  <c r="M133" i="1"/>
  <c r="L133" i="1"/>
  <c r="K133" i="1"/>
  <c r="J133" i="1"/>
  <c r="H133" i="1"/>
  <c r="G133" i="1"/>
  <c r="F133" i="1"/>
  <c r="E133" i="1"/>
  <c r="D133" i="1"/>
  <c r="C133" i="1"/>
  <c r="B133" i="1"/>
  <c r="A133" i="1"/>
  <c r="O132" i="1"/>
  <c r="N132" i="1"/>
  <c r="M132" i="1"/>
  <c r="L132" i="1"/>
  <c r="K132" i="1"/>
  <c r="J132" i="1"/>
  <c r="H132" i="1"/>
  <c r="G132" i="1"/>
  <c r="F132" i="1"/>
  <c r="E132" i="1"/>
  <c r="D132" i="1"/>
  <c r="C132" i="1"/>
  <c r="B132" i="1"/>
  <c r="A132" i="1"/>
  <c r="O131" i="1"/>
  <c r="N131" i="1"/>
  <c r="M131" i="1"/>
  <c r="L131" i="1"/>
  <c r="K131" i="1"/>
  <c r="J131" i="1"/>
  <c r="H131" i="1"/>
  <c r="G131" i="1"/>
  <c r="F131" i="1"/>
  <c r="E131" i="1"/>
  <c r="D131" i="1"/>
  <c r="C131" i="1"/>
  <c r="B131" i="1"/>
  <c r="A131" i="1"/>
  <c r="O130" i="1"/>
  <c r="N130" i="1"/>
  <c r="M130" i="1"/>
  <c r="L130" i="1"/>
  <c r="K130" i="1"/>
  <c r="J130" i="1"/>
  <c r="H130" i="1"/>
  <c r="G130" i="1"/>
  <c r="F130" i="1"/>
  <c r="E130" i="1"/>
  <c r="D130" i="1"/>
  <c r="C130" i="1"/>
  <c r="B130" i="1"/>
  <c r="A130" i="1"/>
  <c r="O129" i="1"/>
  <c r="N129" i="1"/>
  <c r="M129" i="1"/>
  <c r="L129" i="1"/>
  <c r="K129" i="1"/>
  <c r="J129" i="1"/>
  <c r="H129" i="1"/>
  <c r="G129" i="1"/>
  <c r="F129" i="1"/>
  <c r="E129" i="1"/>
  <c r="D129" i="1"/>
  <c r="C129" i="1"/>
  <c r="B129" i="1"/>
  <c r="A129" i="1"/>
  <c r="O128" i="1"/>
  <c r="N128" i="1"/>
  <c r="M128" i="1"/>
  <c r="L128" i="1"/>
  <c r="K128" i="1"/>
  <c r="J128" i="1"/>
  <c r="H128" i="1"/>
  <c r="G128" i="1"/>
  <c r="F128" i="1"/>
  <c r="E128" i="1"/>
  <c r="D128" i="1"/>
  <c r="C128" i="1"/>
  <c r="B128" i="1"/>
  <c r="A128" i="1"/>
  <c r="O127" i="1"/>
  <c r="N127" i="1"/>
  <c r="M127" i="1"/>
  <c r="L127" i="1"/>
  <c r="K127" i="1"/>
  <c r="J127" i="1"/>
  <c r="H127" i="1"/>
  <c r="G127" i="1"/>
  <c r="F127" i="1"/>
  <c r="E127" i="1"/>
  <c r="D127" i="1"/>
  <c r="C127" i="1"/>
  <c r="B127" i="1"/>
  <c r="A127" i="1"/>
  <c r="O126" i="1"/>
  <c r="N126" i="1"/>
  <c r="M126" i="1"/>
  <c r="L126" i="1"/>
  <c r="K126" i="1"/>
  <c r="J126" i="1"/>
  <c r="H126" i="1"/>
  <c r="G126" i="1"/>
  <c r="F126" i="1"/>
  <c r="E126" i="1"/>
  <c r="D126" i="1"/>
  <c r="C126" i="1"/>
  <c r="B126" i="1"/>
  <c r="A126" i="1"/>
  <c r="O125" i="1"/>
  <c r="N125" i="1"/>
  <c r="M125" i="1"/>
  <c r="L125" i="1"/>
  <c r="K125" i="1"/>
  <c r="J125" i="1"/>
  <c r="H125" i="1"/>
  <c r="G125" i="1"/>
  <c r="F125" i="1"/>
  <c r="E125" i="1"/>
  <c r="D125" i="1"/>
  <c r="C125" i="1"/>
  <c r="B125" i="1"/>
  <c r="A125" i="1"/>
  <c r="O124" i="1"/>
  <c r="N124" i="1"/>
  <c r="M124" i="1"/>
  <c r="L124" i="1"/>
  <c r="K124" i="1"/>
  <c r="J124" i="1"/>
  <c r="H124" i="1"/>
  <c r="G124" i="1"/>
  <c r="F124" i="1"/>
  <c r="E124" i="1"/>
  <c r="D124" i="1"/>
  <c r="C124" i="1"/>
  <c r="B124" i="1"/>
  <c r="A124" i="1"/>
  <c r="O123" i="1"/>
  <c r="N123" i="1"/>
  <c r="M123" i="1"/>
  <c r="L123" i="1"/>
  <c r="K123" i="1"/>
  <c r="J123" i="1"/>
  <c r="H123" i="1"/>
  <c r="G123" i="1"/>
  <c r="F123" i="1"/>
  <c r="E123" i="1"/>
  <c r="D123" i="1"/>
  <c r="C123" i="1"/>
  <c r="B123" i="1"/>
  <c r="A123" i="1"/>
  <c r="O122" i="1"/>
  <c r="N122" i="1"/>
  <c r="M122" i="1"/>
  <c r="L122" i="1"/>
  <c r="K122" i="1"/>
  <c r="J122" i="1"/>
  <c r="H122" i="1"/>
  <c r="G122" i="1"/>
  <c r="F122" i="1"/>
  <c r="E122" i="1"/>
  <c r="D122" i="1"/>
  <c r="C122" i="1"/>
  <c r="B122" i="1"/>
  <c r="A122" i="1"/>
  <c r="O121" i="1"/>
  <c r="N121" i="1"/>
  <c r="M121" i="1"/>
  <c r="L121" i="1"/>
  <c r="K121" i="1"/>
  <c r="J121" i="1"/>
  <c r="H121" i="1"/>
  <c r="G121" i="1"/>
  <c r="F121" i="1"/>
  <c r="E121" i="1"/>
  <c r="D121" i="1"/>
  <c r="C121" i="1"/>
  <c r="B121" i="1"/>
  <c r="A121" i="1"/>
  <c r="O120" i="1"/>
  <c r="N120" i="1"/>
  <c r="M120" i="1"/>
  <c r="L120" i="1"/>
  <c r="K120" i="1"/>
  <c r="J120" i="1"/>
  <c r="H120" i="1"/>
  <c r="G120" i="1"/>
  <c r="F120" i="1"/>
  <c r="E120" i="1"/>
  <c r="D120" i="1"/>
  <c r="C120" i="1"/>
  <c r="B120" i="1"/>
  <c r="A120" i="1"/>
  <c r="O119" i="1"/>
  <c r="N119" i="1"/>
  <c r="M119" i="1"/>
  <c r="L119" i="1"/>
  <c r="K119" i="1"/>
  <c r="J119" i="1"/>
  <c r="H119" i="1"/>
  <c r="G119" i="1"/>
  <c r="F119" i="1"/>
  <c r="E119" i="1"/>
  <c r="D119" i="1"/>
  <c r="C119" i="1"/>
  <c r="B119" i="1"/>
  <c r="A119" i="1"/>
  <c r="O118" i="1"/>
  <c r="N118" i="1"/>
  <c r="M118" i="1"/>
  <c r="L118" i="1"/>
  <c r="K118" i="1"/>
  <c r="J118" i="1"/>
  <c r="H118" i="1"/>
  <c r="G118" i="1"/>
  <c r="F118" i="1"/>
  <c r="E118" i="1"/>
  <c r="D118" i="1"/>
  <c r="C118" i="1"/>
  <c r="B118" i="1"/>
  <c r="A118" i="1"/>
  <c r="O117" i="1"/>
  <c r="N117" i="1"/>
  <c r="M117" i="1"/>
  <c r="L117" i="1"/>
  <c r="K117" i="1"/>
  <c r="J117" i="1"/>
  <c r="H117" i="1"/>
  <c r="G117" i="1"/>
  <c r="F117" i="1"/>
  <c r="E117" i="1"/>
  <c r="D117" i="1"/>
  <c r="C117" i="1"/>
  <c r="B117" i="1"/>
  <c r="A117" i="1"/>
  <c r="O116" i="1"/>
  <c r="N116" i="1"/>
  <c r="M116" i="1"/>
  <c r="L116" i="1"/>
  <c r="K116" i="1"/>
  <c r="J116" i="1"/>
  <c r="H116" i="1"/>
  <c r="G116" i="1"/>
  <c r="F116" i="1"/>
  <c r="E116" i="1"/>
  <c r="D116" i="1"/>
  <c r="C116" i="1"/>
  <c r="B116" i="1"/>
  <c r="A116" i="1"/>
  <c r="O115" i="1"/>
  <c r="N115" i="1"/>
  <c r="M115" i="1"/>
  <c r="L115" i="1"/>
  <c r="K115" i="1"/>
  <c r="J115" i="1"/>
  <c r="H115" i="1"/>
  <c r="G115" i="1"/>
  <c r="F115" i="1"/>
  <c r="E115" i="1"/>
  <c r="D115" i="1"/>
  <c r="C115" i="1"/>
  <c r="B115" i="1"/>
  <c r="A115" i="1"/>
  <c r="O114" i="1"/>
  <c r="N114" i="1"/>
  <c r="M114" i="1"/>
  <c r="L114" i="1"/>
  <c r="K114" i="1"/>
  <c r="J114" i="1"/>
  <c r="H114" i="1"/>
  <c r="G114" i="1"/>
  <c r="F114" i="1"/>
  <c r="E114" i="1"/>
  <c r="D114" i="1"/>
  <c r="C114" i="1"/>
  <c r="B114" i="1"/>
  <c r="A114" i="1"/>
  <c r="O113" i="1"/>
  <c r="N113" i="1"/>
  <c r="M113" i="1"/>
  <c r="L113" i="1"/>
  <c r="K113" i="1"/>
  <c r="J113" i="1"/>
  <c r="H113" i="1"/>
  <c r="G113" i="1"/>
  <c r="F113" i="1"/>
  <c r="E113" i="1"/>
  <c r="D113" i="1"/>
  <c r="C113" i="1"/>
  <c r="B113" i="1"/>
  <c r="A113" i="1"/>
  <c r="O112" i="1"/>
  <c r="N112" i="1"/>
  <c r="M112" i="1"/>
  <c r="L112" i="1"/>
  <c r="K112" i="1"/>
  <c r="J112" i="1"/>
  <c r="H112" i="1"/>
  <c r="G112" i="1"/>
  <c r="F112" i="1"/>
  <c r="E112" i="1"/>
  <c r="D112" i="1"/>
  <c r="C112" i="1"/>
  <c r="B112" i="1"/>
  <c r="A112" i="1"/>
  <c r="O111" i="1"/>
  <c r="N111" i="1"/>
  <c r="M111" i="1"/>
  <c r="L111" i="1"/>
  <c r="K111" i="1"/>
  <c r="J111" i="1"/>
  <c r="H111" i="1"/>
  <c r="G111" i="1"/>
  <c r="F111" i="1"/>
  <c r="E111" i="1"/>
  <c r="D111" i="1"/>
  <c r="C111" i="1"/>
  <c r="B111" i="1"/>
  <c r="A111" i="1"/>
  <c r="O110" i="1"/>
  <c r="N110" i="1"/>
  <c r="M110" i="1"/>
  <c r="L110" i="1"/>
  <c r="K110" i="1"/>
  <c r="J110" i="1"/>
  <c r="H110" i="1"/>
  <c r="G110" i="1"/>
  <c r="F110" i="1"/>
  <c r="E110" i="1"/>
  <c r="D110" i="1"/>
  <c r="C110" i="1"/>
  <c r="B110" i="1"/>
  <c r="A110" i="1"/>
  <c r="O109" i="1"/>
  <c r="N109" i="1"/>
  <c r="M109" i="1"/>
  <c r="L109" i="1"/>
  <c r="K109" i="1"/>
  <c r="J109" i="1"/>
  <c r="H109" i="1"/>
  <c r="G109" i="1"/>
  <c r="F109" i="1"/>
  <c r="E109" i="1"/>
  <c r="D109" i="1"/>
  <c r="C109" i="1"/>
  <c r="B109" i="1"/>
  <c r="A109" i="1"/>
  <c r="O108" i="1"/>
  <c r="N108" i="1"/>
  <c r="M108" i="1"/>
  <c r="L108" i="1"/>
  <c r="K108" i="1"/>
  <c r="J108" i="1"/>
  <c r="H108" i="1"/>
  <c r="G108" i="1"/>
  <c r="F108" i="1"/>
  <c r="E108" i="1"/>
  <c r="D108" i="1"/>
  <c r="C108" i="1"/>
  <c r="B108" i="1"/>
  <c r="A108" i="1"/>
  <c r="O107" i="1"/>
  <c r="N107" i="1"/>
  <c r="M107" i="1"/>
  <c r="L107" i="1"/>
  <c r="K107" i="1"/>
  <c r="J107" i="1"/>
  <c r="H107" i="1"/>
  <c r="G107" i="1"/>
  <c r="F107" i="1"/>
  <c r="E107" i="1"/>
  <c r="D107" i="1"/>
  <c r="C107" i="1"/>
  <c r="B107" i="1"/>
  <c r="A107" i="1"/>
  <c r="O106" i="1"/>
  <c r="N106" i="1"/>
  <c r="M106" i="1"/>
  <c r="L106" i="1"/>
  <c r="K106" i="1"/>
  <c r="J106" i="1"/>
  <c r="H106" i="1"/>
  <c r="G106" i="1"/>
  <c r="F106" i="1"/>
  <c r="E106" i="1"/>
  <c r="D106" i="1"/>
  <c r="C106" i="1"/>
  <c r="B106" i="1"/>
  <c r="A106" i="1"/>
  <c r="O105" i="1"/>
  <c r="N105" i="1"/>
  <c r="M105" i="1"/>
  <c r="L105" i="1"/>
  <c r="K105" i="1"/>
  <c r="J105" i="1"/>
  <c r="H105" i="1"/>
  <c r="G105" i="1"/>
  <c r="F105" i="1"/>
  <c r="E105" i="1"/>
  <c r="D105" i="1"/>
  <c r="C105" i="1"/>
  <c r="B105" i="1"/>
  <c r="A105" i="1"/>
  <c r="O104" i="1"/>
  <c r="N104" i="1"/>
  <c r="M104" i="1"/>
  <c r="L104" i="1"/>
  <c r="K104" i="1"/>
  <c r="J104" i="1"/>
  <c r="H104" i="1"/>
  <c r="G104" i="1"/>
  <c r="F104" i="1"/>
  <c r="E104" i="1"/>
  <c r="D104" i="1"/>
  <c r="C104" i="1"/>
  <c r="B104" i="1"/>
  <c r="A104" i="1"/>
  <c r="O103" i="1"/>
  <c r="N103" i="1"/>
  <c r="M103" i="1"/>
  <c r="L103" i="1"/>
  <c r="K103" i="1"/>
  <c r="J103" i="1"/>
  <c r="H103" i="1"/>
  <c r="G103" i="1"/>
  <c r="F103" i="1"/>
  <c r="E103" i="1"/>
  <c r="D103" i="1"/>
  <c r="C103" i="1"/>
  <c r="B103" i="1"/>
  <c r="A103" i="1"/>
  <c r="O102" i="1"/>
  <c r="N102" i="1"/>
  <c r="M102" i="1"/>
  <c r="L102" i="1"/>
  <c r="K102" i="1"/>
  <c r="J102" i="1"/>
  <c r="H102" i="1"/>
  <c r="G102" i="1"/>
  <c r="F102" i="1"/>
  <c r="E102" i="1"/>
  <c r="D102" i="1"/>
  <c r="C102" i="1"/>
  <c r="B102" i="1"/>
  <c r="A102" i="1"/>
  <c r="O101" i="1"/>
  <c r="N101" i="1"/>
  <c r="M101" i="1"/>
  <c r="L101" i="1"/>
  <c r="K101" i="1"/>
  <c r="J101" i="1"/>
  <c r="H101" i="1"/>
  <c r="G101" i="1"/>
  <c r="F101" i="1"/>
  <c r="E101" i="1"/>
  <c r="D101" i="1"/>
  <c r="C101" i="1"/>
  <c r="B101" i="1"/>
  <c r="A101" i="1"/>
  <c r="O100" i="1"/>
  <c r="N100" i="1"/>
  <c r="M100" i="1"/>
  <c r="L100" i="1"/>
  <c r="K100" i="1"/>
  <c r="J100" i="1"/>
  <c r="H100" i="1"/>
  <c r="G100" i="1"/>
  <c r="F100" i="1"/>
  <c r="E100" i="1"/>
  <c r="D100" i="1"/>
  <c r="C100" i="1"/>
  <c r="B100" i="1"/>
  <c r="A100" i="1"/>
  <c r="O99" i="1"/>
  <c r="N99" i="1"/>
  <c r="M99" i="1"/>
  <c r="L99" i="1"/>
  <c r="K99" i="1"/>
  <c r="J99" i="1"/>
  <c r="H99" i="1"/>
  <c r="G99" i="1"/>
  <c r="F99" i="1"/>
  <c r="E99" i="1"/>
  <c r="D99" i="1"/>
  <c r="C99" i="1"/>
  <c r="B99" i="1"/>
  <c r="A99" i="1"/>
  <c r="O98" i="1"/>
  <c r="N98" i="1"/>
  <c r="M98" i="1"/>
  <c r="L98" i="1"/>
  <c r="K98" i="1"/>
  <c r="J98" i="1"/>
  <c r="H98" i="1"/>
  <c r="G98" i="1"/>
  <c r="F98" i="1"/>
  <c r="E98" i="1"/>
  <c r="D98" i="1"/>
  <c r="C98" i="1"/>
  <c r="B98" i="1"/>
  <c r="A98" i="1"/>
  <c r="O97" i="1"/>
  <c r="N97" i="1"/>
  <c r="M97" i="1"/>
  <c r="L97" i="1"/>
  <c r="K97" i="1"/>
  <c r="J97" i="1"/>
  <c r="H97" i="1"/>
  <c r="G97" i="1"/>
  <c r="F97" i="1"/>
  <c r="E97" i="1"/>
  <c r="D97" i="1"/>
  <c r="C97" i="1"/>
  <c r="B97" i="1"/>
  <c r="A97" i="1"/>
  <c r="O96" i="1"/>
  <c r="N96" i="1"/>
  <c r="M96" i="1"/>
  <c r="L96" i="1"/>
  <c r="K96" i="1"/>
  <c r="J96" i="1"/>
  <c r="H96" i="1"/>
  <c r="G96" i="1"/>
  <c r="F96" i="1"/>
  <c r="E96" i="1"/>
  <c r="D96" i="1"/>
  <c r="C96" i="1"/>
  <c r="B96" i="1"/>
  <c r="A96" i="1"/>
  <c r="O95" i="1"/>
  <c r="N95" i="1"/>
  <c r="M95" i="1"/>
  <c r="L95" i="1"/>
  <c r="K95" i="1"/>
  <c r="J95" i="1"/>
  <c r="H95" i="1"/>
  <c r="G95" i="1"/>
  <c r="F95" i="1"/>
  <c r="E95" i="1"/>
  <c r="D95" i="1"/>
  <c r="C95" i="1"/>
  <c r="B95" i="1"/>
  <c r="A95" i="1"/>
  <c r="O94" i="1"/>
  <c r="N94" i="1"/>
  <c r="M94" i="1"/>
  <c r="L94" i="1"/>
  <c r="K94" i="1"/>
  <c r="J94" i="1"/>
  <c r="H94" i="1"/>
  <c r="G94" i="1"/>
  <c r="F94" i="1"/>
  <c r="E94" i="1"/>
  <c r="D94" i="1"/>
  <c r="C94" i="1"/>
  <c r="B94" i="1"/>
  <c r="A94" i="1"/>
  <c r="O93" i="1"/>
  <c r="N93" i="1"/>
  <c r="M93" i="1"/>
  <c r="L93" i="1"/>
  <c r="K93" i="1"/>
  <c r="J93" i="1"/>
  <c r="H93" i="1"/>
  <c r="G93" i="1"/>
  <c r="F93" i="1"/>
  <c r="E93" i="1"/>
  <c r="D93" i="1"/>
  <c r="C93" i="1"/>
  <c r="B93" i="1"/>
  <c r="A93" i="1"/>
  <c r="O92" i="1"/>
  <c r="N92" i="1"/>
  <c r="M92" i="1"/>
  <c r="L92" i="1"/>
  <c r="K92" i="1"/>
  <c r="J92" i="1"/>
  <c r="H92" i="1"/>
  <c r="G92" i="1"/>
  <c r="F92" i="1"/>
  <c r="E92" i="1"/>
  <c r="D92" i="1"/>
  <c r="C92" i="1"/>
  <c r="B92" i="1"/>
  <c r="A92" i="1"/>
  <c r="O91" i="1"/>
  <c r="N91" i="1"/>
  <c r="M91" i="1"/>
  <c r="L91" i="1"/>
  <c r="K91" i="1"/>
  <c r="J91" i="1"/>
  <c r="H91" i="1"/>
  <c r="G91" i="1"/>
  <c r="F91" i="1"/>
  <c r="E91" i="1"/>
  <c r="D91" i="1"/>
  <c r="C91" i="1"/>
  <c r="B91" i="1"/>
  <c r="A91" i="1"/>
  <c r="O90" i="1"/>
  <c r="N90" i="1"/>
  <c r="M90" i="1"/>
  <c r="L90" i="1"/>
  <c r="K90" i="1"/>
  <c r="J90" i="1"/>
  <c r="H90" i="1"/>
  <c r="G90" i="1"/>
  <c r="F90" i="1"/>
  <c r="E90" i="1"/>
  <c r="D90" i="1"/>
  <c r="C90" i="1"/>
  <c r="B90" i="1"/>
  <c r="A90" i="1"/>
  <c r="O89" i="1"/>
  <c r="N89" i="1"/>
  <c r="M89" i="1"/>
  <c r="L89" i="1"/>
  <c r="K89" i="1"/>
  <c r="J89" i="1"/>
  <c r="H89" i="1"/>
  <c r="G89" i="1"/>
  <c r="F89" i="1"/>
  <c r="E89" i="1"/>
  <c r="D89" i="1"/>
  <c r="C89" i="1"/>
  <c r="B89" i="1"/>
  <c r="A89" i="1"/>
  <c r="O88" i="1"/>
  <c r="N88" i="1"/>
  <c r="M88" i="1"/>
  <c r="L88" i="1"/>
  <c r="K88" i="1"/>
  <c r="J88" i="1"/>
  <c r="H88" i="1"/>
  <c r="G88" i="1"/>
  <c r="F88" i="1"/>
  <c r="E88" i="1"/>
  <c r="D88" i="1"/>
  <c r="C88" i="1"/>
  <c r="B88" i="1"/>
  <c r="A88" i="1"/>
  <c r="O87" i="1"/>
  <c r="N87" i="1"/>
  <c r="M87" i="1"/>
  <c r="L87" i="1"/>
  <c r="K87" i="1"/>
  <c r="J87" i="1"/>
  <c r="H87" i="1"/>
  <c r="G87" i="1"/>
  <c r="F87" i="1"/>
  <c r="E87" i="1"/>
  <c r="D87" i="1"/>
  <c r="C87" i="1"/>
  <c r="B87" i="1"/>
  <c r="A87" i="1"/>
  <c r="O86" i="1"/>
  <c r="N86" i="1"/>
  <c r="M86" i="1"/>
  <c r="L86" i="1"/>
  <c r="K86" i="1"/>
  <c r="J86" i="1"/>
  <c r="H86" i="1"/>
  <c r="G86" i="1"/>
  <c r="F86" i="1"/>
  <c r="E86" i="1"/>
  <c r="D86" i="1"/>
  <c r="C86" i="1"/>
  <c r="B86" i="1"/>
  <c r="A86" i="1"/>
  <c r="O85" i="1"/>
  <c r="N85" i="1"/>
  <c r="M85" i="1"/>
  <c r="L85" i="1"/>
  <c r="K85" i="1"/>
  <c r="J85" i="1"/>
  <c r="H85" i="1"/>
  <c r="G85" i="1"/>
  <c r="F85" i="1"/>
  <c r="E85" i="1"/>
  <c r="D85" i="1"/>
  <c r="C85" i="1"/>
  <c r="B85" i="1"/>
  <c r="A85" i="1"/>
  <c r="O84" i="1"/>
  <c r="N84" i="1"/>
  <c r="M84" i="1"/>
  <c r="L84" i="1"/>
  <c r="K84" i="1"/>
  <c r="J84" i="1"/>
  <c r="H84" i="1"/>
  <c r="G84" i="1"/>
  <c r="F84" i="1"/>
  <c r="E84" i="1"/>
  <c r="D84" i="1"/>
  <c r="C84" i="1"/>
  <c r="B84" i="1"/>
  <c r="A84" i="1"/>
  <c r="O83" i="1"/>
  <c r="N83" i="1"/>
  <c r="M83" i="1"/>
  <c r="L83" i="1"/>
  <c r="K83" i="1"/>
  <c r="J83" i="1"/>
  <c r="H83" i="1"/>
  <c r="G83" i="1"/>
  <c r="F83" i="1"/>
  <c r="E83" i="1"/>
  <c r="D83" i="1"/>
  <c r="C83" i="1"/>
  <c r="B83" i="1"/>
  <c r="A83" i="1"/>
  <c r="O82" i="1"/>
  <c r="N82" i="1"/>
  <c r="M82" i="1"/>
  <c r="L82" i="1"/>
  <c r="K82" i="1"/>
  <c r="J82" i="1"/>
  <c r="H82" i="1"/>
  <c r="G82" i="1"/>
  <c r="F82" i="1"/>
  <c r="E82" i="1"/>
  <c r="D82" i="1"/>
  <c r="C82" i="1"/>
  <c r="B82" i="1"/>
  <c r="A82" i="1"/>
  <c r="O81" i="1"/>
  <c r="N81" i="1"/>
  <c r="M81" i="1"/>
  <c r="L81" i="1"/>
  <c r="K81" i="1"/>
  <c r="J81" i="1"/>
  <c r="H81" i="1"/>
  <c r="G81" i="1"/>
  <c r="F81" i="1"/>
  <c r="E81" i="1"/>
  <c r="D81" i="1"/>
  <c r="C81" i="1"/>
  <c r="B81" i="1"/>
  <c r="A81" i="1"/>
  <c r="O80" i="1"/>
  <c r="N80" i="1"/>
  <c r="M80" i="1"/>
  <c r="L80" i="1"/>
  <c r="K80" i="1"/>
  <c r="J80" i="1"/>
  <c r="H80" i="1"/>
  <c r="G80" i="1"/>
  <c r="F80" i="1"/>
  <c r="E80" i="1"/>
  <c r="D80" i="1"/>
  <c r="C80" i="1"/>
  <c r="B80" i="1"/>
  <c r="A80" i="1"/>
  <c r="O79" i="1"/>
  <c r="N79" i="1"/>
  <c r="M79" i="1"/>
  <c r="L79" i="1"/>
  <c r="K79" i="1"/>
  <c r="J79" i="1"/>
  <c r="H79" i="1"/>
  <c r="G79" i="1"/>
  <c r="F79" i="1"/>
  <c r="E79" i="1"/>
  <c r="D79" i="1"/>
  <c r="C79" i="1"/>
  <c r="B79" i="1"/>
  <c r="A79" i="1"/>
  <c r="O78" i="1"/>
  <c r="N78" i="1"/>
  <c r="M78" i="1"/>
  <c r="L78" i="1"/>
  <c r="K78" i="1"/>
  <c r="J78" i="1"/>
  <c r="H78" i="1"/>
  <c r="G78" i="1"/>
  <c r="F78" i="1"/>
  <c r="E78" i="1"/>
  <c r="D78" i="1"/>
  <c r="C78" i="1"/>
  <c r="B78" i="1"/>
  <c r="A78" i="1"/>
  <c r="O77" i="1"/>
  <c r="N77" i="1"/>
  <c r="M77" i="1"/>
  <c r="L77" i="1"/>
  <c r="K77" i="1"/>
  <c r="J77" i="1"/>
  <c r="H77" i="1"/>
  <c r="G77" i="1"/>
  <c r="F77" i="1"/>
  <c r="E77" i="1"/>
  <c r="D77" i="1"/>
  <c r="C77" i="1"/>
  <c r="B77" i="1"/>
  <c r="A77" i="1"/>
  <c r="O76" i="1"/>
  <c r="N76" i="1"/>
  <c r="M76" i="1"/>
  <c r="L76" i="1"/>
  <c r="K76" i="1"/>
  <c r="J76" i="1"/>
  <c r="H76" i="1"/>
  <c r="G76" i="1"/>
  <c r="F76" i="1"/>
  <c r="E76" i="1"/>
  <c r="D76" i="1"/>
  <c r="C76" i="1"/>
  <c r="B76" i="1"/>
  <c r="A76" i="1"/>
  <c r="O75" i="1"/>
  <c r="N75" i="1"/>
  <c r="M75" i="1"/>
  <c r="L75" i="1"/>
  <c r="K75" i="1"/>
  <c r="J75" i="1"/>
  <c r="H75" i="1"/>
  <c r="G75" i="1"/>
  <c r="F75" i="1"/>
  <c r="E75" i="1"/>
  <c r="D75" i="1"/>
  <c r="C75" i="1"/>
  <c r="B75" i="1"/>
  <c r="A75" i="1"/>
  <c r="O74" i="1"/>
  <c r="N74" i="1"/>
  <c r="M74" i="1"/>
  <c r="L74" i="1"/>
  <c r="K74" i="1"/>
  <c r="J74" i="1"/>
  <c r="H74" i="1"/>
  <c r="G74" i="1"/>
  <c r="F74" i="1"/>
  <c r="E74" i="1"/>
  <c r="D74" i="1"/>
  <c r="C74" i="1"/>
  <c r="B74" i="1"/>
  <c r="A74" i="1"/>
  <c r="O73" i="1"/>
  <c r="N73" i="1"/>
  <c r="M73" i="1"/>
  <c r="L73" i="1"/>
  <c r="K73" i="1"/>
  <c r="J73" i="1"/>
  <c r="H73" i="1"/>
  <c r="G73" i="1"/>
  <c r="F73" i="1"/>
  <c r="E73" i="1"/>
  <c r="D73" i="1"/>
  <c r="C73" i="1"/>
  <c r="B73" i="1"/>
  <c r="A73" i="1"/>
  <c r="O72" i="1"/>
  <c r="N72" i="1"/>
  <c r="M72" i="1"/>
  <c r="L72" i="1"/>
  <c r="K72" i="1"/>
  <c r="J72" i="1"/>
  <c r="H72" i="1"/>
  <c r="G72" i="1"/>
  <c r="F72" i="1"/>
  <c r="E72" i="1"/>
  <c r="D72" i="1"/>
  <c r="C72" i="1"/>
  <c r="B72" i="1"/>
  <c r="A72" i="1"/>
  <c r="O71" i="1"/>
  <c r="N71" i="1"/>
  <c r="M71" i="1"/>
  <c r="L71" i="1"/>
  <c r="K71" i="1"/>
  <c r="J71" i="1"/>
  <c r="H71" i="1"/>
  <c r="G71" i="1"/>
  <c r="F71" i="1"/>
  <c r="E71" i="1"/>
  <c r="D71" i="1"/>
  <c r="C71" i="1"/>
  <c r="B71" i="1"/>
  <c r="A71" i="1"/>
  <c r="O70" i="1"/>
  <c r="N70" i="1"/>
  <c r="M70" i="1"/>
  <c r="L70" i="1"/>
  <c r="K70" i="1"/>
  <c r="J70" i="1"/>
  <c r="H70" i="1"/>
  <c r="G70" i="1"/>
  <c r="F70" i="1"/>
  <c r="E70" i="1"/>
  <c r="D70" i="1"/>
  <c r="C70" i="1"/>
  <c r="B70" i="1"/>
  <c r="A70" i="1"/>
  <c r="O69" i="1"/>
  <c r="N69" i="1"/>
  <c r="M69" i="1"/>
  <c r="L69" i="1"/>
  <c r="K69" i="1"/>
  <c r="J69" i="1"/>
  <c r="H69" i="1"/>
  <c r="G69" i="1"/>
  <c r="F69" i="1"/>
  <c r="E69" i="1"/>
  <c r="D69" i="1"/>
  <c r="C69" i="1"/>
  <c r="B69" i="1"/>
  <c r="A69" i="1"/>
  <c r="O68" i="1"/>
  <c r="N68" i="1"/>
  <c r="M68" i="1"/>
  <c r="L68" i="1"/>
  <c r="K68" i="1"/>
  <c r="J68" i="1"/>
  <c r="H68" i="1"/>
  <c r="G68" i="1"/>
  <c r="F68" i="1"/>
  <c r="E68" i="1"/>
  <c r="D68" i="1"/>
  <c r="C68" i="1"/>
  <c r="B68" i="1"/>
  <c r="A68" i="1"/>
  <c r="O67" i="1"/>
  <c r="N67" i="1"/>
  <c r="M67" i="1"/>
  <c r="L67" i="1"/>
  <c r="K67" i="1"/>
  <c r="J67" i="1"/>
  <c r="H67" i="1"/>
  <c r="G67" i="1"/>
  <c r="F67" i="1"/>
  <c r="E67" i="1"/>
  <c r="D67" i="1"/>
  <c r="C67" i="1"/>
  <c r="B67" i="1"/>
  <c r="A67" i="1"/>
  <c r="O66" i="1"/>
  <c r="N66" i="1"/>
  <c r="M66" i="1"/>
  <c r="L66" i="1"/>
  <c r="K66" i="1"/>
  <c r="J66" i="1"/>
  <c r="H66" i="1"/>
  <c r="G66" i="1"/>
  <c r="F66" i="1"/>
  <c r="E66" i="1"/>
  <c r="D66" i="1"/>
  <c r="C66" i="1"/>
  <c r="B66" i="1"/>
  <c r="A66" i="1"/>
  <c r="O65" i="1"/>
  <c r="N65" i="1"/>
  <c r="M65" i="1"/>
  <c r="L65" i="1"/>
  <c r="K65" i="1"/>
  <c r="J65" i="1"/>
  <c r="H65" i="1"/>
  <c r="G65" i="1"/>
  <c r="F65" i="1"/>
  <c r="E65" i="1"/>
  <c r="D65" i="1"/>
  <c r="C65" i="1"/>
  <c r="B65" i="1"/>
  <c r="A65" i="1"/>
  <c r="O64" i="1"/>
  <c r="N64" i="1"/>
  <c r="M64" i="1"/>
  <c r="L64" i="1"/>
  <c r="K64" i="1"/>
  <c r="J64" i="1"/>
  <c r="H64" i="1"/>
  <c r="G64" i="1"/>
  <c r="F64" i="1"/>
  <c r="E64" i="1"/>
  <c r="D64" i="1"/>
  <c r="C64" i="1"/>
  <c r="B64" i="1"/>
  <c r="A64" i="1"/>
  <c r="O63" i="1"/>
  <c r="N63" i="1"/>
  <c r="M63" i="1"/>
  <c r="L63" i="1"/>
  <c r="K63" i="1"/>
  <c r="J63" i="1"/>
  <c r="H63" i="1"/>
  <c r="G63" i="1"/>
  <c r="F63" i="1"/>
  <c r="E63" i="1"/>
  <c r="D63" i="1"/>
  <c r="C63" i="1"/>
  <c r="B63" i="1"/>
  <c r="A63" i="1"/>
  <c r="O62" i="1"/>
  <c r="N62" i="1"/>
  <c r="M62" i="1"/>
  <c r="L62" i="1"/>
  <c r="K62" i="1"/>
  <c r="J62" i="1"/>
  <c r="H62" i="1"/>
  <c r="G62" i="1"/>
  <c r="F62" i="1"/>
  <c r="E62" i="1"/>
  <c r="D62" i="1"/>
  <c r="C62" i="1"/>
  <c r="B62" i="1"/>
  <c r="A62" i="1"/>
  <c r="O61" i="1"/>
  <c r="N61" i="1"/>
  <c r="M61" i="1"/>
  <c r="L61" i="1"/>
  <c r="K61" i="1"/>
  <c r="J61" i="1"/>
  <c r="H61" i="1"/>
  <c r="G61" i="1"/>
  <c r="F61" i="1"/>
  <c r="E61" i="1"/>
  <c r="D61" i="1"/>
  <c r="C61" i="1"/>
  <c r="B61" i="1"/>
  <c r="A61" i="1"/>
  <c r="O60" i="1"/>
  <c r="N60" i="1"/>
  <c r="M60" i="1"/>
  <c r="L60" i="1"/>
  <c r="K60" i="1"/>
  <c r="J60" i="1"/>
  <c r="H60" i="1"/>
  <c r="G60" i="1"/>
  <c r="F60" i="1"/>
  <c r="E60" i="1"/>
  <c r="D60" i="1"/>
  <c r="C60" i="1"/>
  <c r="B60" i="1"/>
  <c r="A60" i="1"/>
  <c r="O59" i="1"/>
  <c r="N59" i="1"/>
  <c r="M59" i="1"/>
  <c r="L59" i="1"/>
  <c r="K59" i="1"/>
  <c r="J59" i="1"/>
  <c r="H59" i="1"/>
  <c r="G59" i="1"/>
  <c r="F59" i="1"/>
  <c r="E59" i="1"/>
  <c r="D59" i="1"/>
  <c r="C59" i="1"/>
  <c r="B59" i="1"/>
  <c r="A59" i="1"/>
  <c r="O58" i="1"/>
  <c r="N58" i="1"/>
  <c r="M58" i="1"/>
  <c r="L58" i="1"/>
  <c r="K58" i="1"/>
  <c r="J58" i="1"/>
  <c r="H58" i="1"/>
  <c r="G58" i="1"/>
  <c r="F58" i="1"/>
  <c r="E58" i="1"/>
  <c r="D58" i="1"/>
  <c r="C58" i="1"/>
  <c r="B58" i="1"/>
  <c r="A58" i="1"/>
  <c r="O57" i="1"/>
  <c r="N57" i="1"/>
  <c r="M57" i="1"/>
  <c r="L57" i="1"/>
  <c r="K57" i="1"/>
  <c r="J57" i="1"/>
  <c r="H57" i="1"/>
  <c r="G57" i="1"/>
  <c r="F57" i="1"/>
  <c r="E57" i="1"/>
  <c r="D57" i="1"/>
  <c r="C57" i="1"/>
  <c r="B57" i="1"/>
  <c r="A57" i="1"/>
  <c r="O56" i="1"/>
  <c r="N56" i="1"/>
  <c r="M56" i="1"/>
  <c r="L56" i="1"/>
  <c r="K56" i="1"/>
  <c r="J56" i="1"/>
  <c r="H56" i="1"/>
  <c r="G56" i="1"/>
  <c r="F56" i="1"/>
  <c r="E56" i="1"/>
  <c r="D56" i="1"/>
  <c r="C56" i="1"/>
  <c r="B56" i="1"/>
  <c r="A56" i="1"/>
  <c r="O55" i="1"/>
  <c r="N55" i="1"/>
  <c r="M55" i="1"/>
  <c r="L55" i="1"/>
  <c r="K55" i="1"/>
  <c r="J55" i="1"/>
  <c r="H55" i="1"/>
  <c r="G55" i="1"/>
  <c r="F55" i="1"/>
  <c r="E55" i="1"/>
  <c r="D55" i="1"/>
  <c r="C55" i="1"/>
  <c r="B55" i="1"/>
  <c r="A55" i="1"/>
  <c r="O54" i="1"/>
  <c r="N54" i="1"/>
  <c r="M54" i="1"/>
  <c r="L54" i="1"/>
  <c r="K54" i="1"/>
  <c r="J54" i="1"/>
  <c r="H54" i="1"/>
  <c r="G54" i="1"/>
  <c r="F54" i="1"/>
  <c r="E54" i="1"/>
  <c r="D54" i="1"/>
  <c r="C54" i="1"/>
  <c r="B54" i="1"/>
  <c r="A54" i="1"/>
  <c r="O53" i="1"/>
  <c r="N53" i="1"/>
  <c r="M53" i="1"/>
  <c r="L53" i="1"/>
  <c r="K53" i="1"/>
  <c r="J53" i="1"/>
  <c r="H53" i="1"/>
  <c r="G53" i="1"/>
  <c r="F53" i="1"/>
  <c r="E53" i="1"/>
  <c r="D53" i="1"/>
  <c r="C53" i="1"/>
  <c r="B53" i="1"/>
  <c r="A53" i="1"/>
  <c r="O52" i="1"/>
  <c r="N52" i="1"/>
  <c r="M52" i="1"/>
  <c r="L52" i="1"/>
  <c r="K52" i="1"/>
  <c r="J52" i="1"/>
  <c r="H52" i="1"/>
  <c r="G52" i="1"/>
  <c r="F52" i="1"/>
  <c r="E52" i="1"/>
  <c r="D52" i="1"/>
  <c r="C52" i="1"/>
  <c r="B52" i="1"/>
  <c r="A52" i="1"/>
  <c r="O51" i="1"/>
  <c r="N51" i="1"/>
  <c r="M51" i="1"/>
  <c r="L51" i="1"/>
  <c r="K51" i="1"/>
  <c r="J51" i="1"/>
  <c r="H51" i="1"/>
  <c r="G51" i="1"/>
  <c r="F51" i="1"/>
  <c r="E51" i="1"/>
  <c r="D51" i="1"/>
  <c r="C51" i="1"/>
  <c r="B51" i="1"/>
  <c r="A51" i="1"/>
  <c r="O50" i="1"/>
  <c r="N50" i="1"/>
  <c r="M50" i="1"/>
  <c r="L50" i="1"/>
  <c r="K50" i="1"/>
  <c r="J50" i="1"/>
  <c r="H50" i="1"/>
  <c r="G50" i="1"/>
  <c r="F50" i="1"/>
  <c r="E50" i="1"/>
  <c r="D50" i="1"/>
  <c r="C50" i="1"/>
  <c r="B50" i="1"/>
  <c r="A50" i="1"/>
  <c r="O49" i="1"/>
  <c r="N49" i="1"/>
  <c r="M49" i="1"/>
  <c r="L49" i="1"/>
  <c r="K49" i="1"/>
  <c r="J49" i="1"/>
  <c r="H49" i="1"/>
  <c r="G49" i="1"/>
  <c r="F49" i="1"/>
  <c r="E49" i="1"/>
  <c r="D49" i="1"/>
  <c r="C49" i="1"/>
  <c r="B49" i="1"/>
  <c r="A49" i="1"/>
  <c r="O48" i="1"/>
  <c r="N48" i="1"/>
  <c r="M48" i="1"/>
  <c r="L48" i="1"/>
  <c r="K48" i="1"/>
  <c r="J48" i="1"/>
  <c r="H48" i="1"/>
  <c r="G48" i="1"/>
  <c r="F48" i="1"/>
  <c r="E48" i="1"/>
  <c r="D48" i="1"/>
  <c r="C48" i="1"/>
  <c r="B48" i="1"/>
  <c r="A48" i="1"/>
  <c r="O47" i="1"/>
  <c r="N47" i="1"/>
  <c r="M47" i="1"/>
  <c r="L47" i="1"/>
  <c r="K47" i="1"/>
  <c r="J47" i="1"/>
  <c r="H47" i="1"/>
  <c r="G47" i="1"/>
  <c r="F47" i="1"/>
  <c r="E47" i="1"/>
  <c r="D47" i="1"/>
  <c r="C47" i="1"/>
  <c r="B47" i="1"/>
  <c r="A47" i="1"/>
  <c r="O46" i="1"/>
  <c r="N46" i="1"/>
  <c r="M46" i="1"/>
  <c r="L46" i="1"/>
  <c r="K46" i="1"/>
  <c r="J46" i="1"/>
  <c r="H46" i="1"/>
  <c r="G46" i="1"/>
  <c r="F46" i="1"/>
  <c r="E46" i="1"/>
  <c r="D46" i="1"/>
  <c r="C46" i="1"/>
  <c r="B46" i="1"/>
  <c r="A46" i="1"/>
  <c r="O45" i="1"/>
  <c r="N45" i="1"/>
  <c r="M45" i="1"/>
  <c r="L45" i="1"/>
  <c r="K45" i="1"/>
  <c r="J45" i="1"/>
  <c r="H45" i="1"/>
  <c r="G45" i="1"/>
  <c r="F45" i="1"/>
  <c r="E45" i="1"/>
  <c r="D45" i="1"/>
  <c r="C45" i="1"/>
  <c r="B45" i="1"/>
  <c r="A45" i="1"/>
  <c r="O44" i="1"/>
  <c r="N44" i="1"/>
  <c r="M44" i="1"/>
  <c r="L44" i="1"/>
  <c r="K44" i="1"/>
  <c r="J44" i="1"/>
  <c r="H44" i="1"/>
  <c r="G44" i="1"/>
  <c r="F44" i="1"/>
  <c r="E44" i="1"/>
  <c r="D44" i="1"/>
  <c r="C44" i="1"/>
  <c r="B44" i="1"/>
  <c r="A44" i="1"/>
  <c r="O43" i="1"/>
  <c r="N43" i="1"/>
  <c r="M43" i="1"/>
  <c r="L43" i="1"/>
  <c r="K43" i="1"/>
  <c r="J43" i="1"/>
  <c r="H43" i="1"/>
  <c r="G43" i="1"/>
  <c r="F43" i="1"/>
  <c r="E43" i="1"/>
  <c r="D43" i="1"/>
  <c r="C43" i="1"/>
  <c r="B43" i="1"/>
  <c r="A43" i="1"/>
  <c r="O42" i="1"/>
  <c r="N42" i="1"/>
  <c r="M42" i="1"/>
  <c r="L42" i="1"/>
  <c r="K42" i="1"/>
  <c r="J42" i="1"/>
  <c r="H42" i="1"/>
  <c r="G42" i="1"/>
  <c r="F42" i="1"/>
  <c r="E42" i="1"/>
  <c r="D42" i="1"/>
  <c r="C42" i="1"/>
  <c r="B42" i="1"/>
  <c r="A42" i="1"/>
  <c r="O41" i="1"/>
  <c r="N41" i="1"/>
  <c r="M41" i="1"/>
  <c r="L41" i="1"/>
  <c r="K41" i="1"/>
  <c r="J41" i="1"/>
  <c r="H41" i="1"/>
  <c r="G41" i="1"/>
  <c r="F41" i="1"/>
  <c r="E41" i="1"/>
  <c r="D41" i="1"/>
  <c r="C41" i="1"/>
  <c r="B41" i="1"/>
  <c r="A41" i="1"/>
  <c r="O40" i="1"/>
  <c r="N40" i="1"/>
  <c r="M40" i="1"/>
  <c r="L40" i="1"/>
  <c r="K40" i="1"/>
  <c r="J40" i="1"/>
  <c r="H40" i="1"/>
  <c r="G40" i="1"/>
  <c r="F40" i="1"/>
  <c r="E40" i="1"/>
  <c r="D40" i="1"/>
  <c r="C40" i="1"/>
  <c r="B40" i="1"/>
  <c r="A40" i="1"/>
  <c r="O39" i="1"/>
  <c r="N39" i="1"/>
  <c r="M39" i="1"/>
  <c r="L39" i="1"/>
  <c r="K39" i="1"/>
  <c r="J39" i="1"/>
  <c r="H39" i="1"/>
  <c r="G39" i="1"/>
  <c r="F39" i="1"/>
  <c r="E39" i="1"/>
  <c r="D39" i="1"/>
  <c r="C39" i="1"/>
  <c r="B39" i="1"/>
  <c r="A39" i="1"/>
  <c r="O38" i="1"/>
  <c r="N38" i="1"/>
  <c r="M38" i="1"/>
  <c r="L38" i="1"/>
  <c r="K38" i="1"/>
  <c r="J38" i="1"/>
  <c r="H38" i="1"/>
  <c r="G38" i="1"/>
  <c r="F38" i="1"/>
  <c r="E38" i="1"/>
  <c r="D38" i="1"/>
  <c r="C38" i="1"/>
  <c r="B38" i="1"/>
  <c r="A38" i="1"/>
  <c r="O37" i="1"/>
  <c r="N37" i="1"/>
  <c r="M37" i="1"/>
  <c r="L37" i="1"/>
  <c r="K37" i="1"/>
  <c r="J37" i="1"/>
  <c r="H37" i="1"/>
  <c r="G37" i="1"/>
  <c r="F37" i="1"/>
  <c r="E37" i="1"/>
  <c r="D37" i="1"/>
  <c r="C37" i="1"/>
  <c r="B37" i="1"/>
  <c r="A37" i="1"/>
  <c r="O36" i="1"/>
  <c r="N36" i="1"/>
  <c r="M36" i="1"/>
  <c r="L36" i="1"/>
  <c r="K36" i="1"/>
  <c r="J36" i="1"/>
  <c r="H36" i="1"/>
  <c r="G36" i="1"/>
  <c r="F36" i="1"/>
  <c r="E36" i="1"/>
  <c r="D36" i="1"/>
  <c r="C36" i="1"/>
  <c r="B36" i="1"/>
  <c r="A36" i="1"/>
  <c r="O35" i="1"/>
  <c r="N35" i="1"/>
  <c r="M35" i="1"/>
  <c r="L35" i="1"/>
  <c r="K35" i="1"/>
  <c r="J35" i="1"/>
  <c r="H35" i="1"/>
  <c r="G35" i="1"/>
  <c r="F35" i="1"/>
  <c r="E35" i="1"/>
  <c r="D35" i="1"/>
  <c r="C35" i="1"/>
  <c r="B35" i="1"/>
  <c r="A35" i="1"/>
  <c r="O34" i="1"/>
  <c r="N34" i="1"/>
  <c r="M34" i="1"/>
  <c r="L34" i="1"/>
  <c r="K34" i="1"/>
  <c r="J34" i="1"/>
  <c r="H34" i="1"/>
  <c r="G34" i="1"/>
  <c r="F34" i="1"/>
  <c r="E34" i="1"/>
  <c r="D34" i="1"/>
  <c r="C34" i="1"/>
  <c r="B34" i="1"/>
  <c r="A34" i="1"/>
  <c r="O33" i="1"/>
  <c r="N33" i="1"/>
  <c r="M33" i="1"/>
  <c r="L33" i="1"/>
  <c r="K33" i="1"/>
  <c r="J33" i="1"/>
  <c r="H33" i="1"/>
  <c r="G33" i="1"/>
  <c r="F33" i="1"/>
  <c r="E33" i="1"/>
  <c r="D33" i="1"/>
  <c r="C33" i="1"/>
  <c r="B33" i="1"/>
  <c r="A33" i="1"/>
  <c r="O32" i="1"/>
  <c r="N32" i="1"/>
  <c r="M32" i="1"/>
  <c r="L32" i="1"/>
  <c r="K32" i="1"/>
  <c r="J32" i="1"/>
  <c r="H32" i="1"/>
  <c r="G32" i="1"/>
  <c r="F32" i="1"/>
  <c r="E32" i="1"/>
  <c r="D32" i="1"/>
  <c r="C32" i="1"/>
  <c r="B32" i="1"/>
  <c r="A32" i="1"/>
  <c r="O31" i="1"/>
  <c r="N31" i="1"/>
  <c r="M31" i="1"/>
  <c r="L31" i="1"/>
  <c r="K31" i="1"/>
  <c r="J31" i="1"/>
  <c r="H31" i="1"/>
  <c r="G31" i="1"/>
  <c r="F31" i="1"/>
  <c r="E31" i="1"/>
  <c r="D31" i="1"/>
  <c r="C31" i="1"/>
  <c r="B31" i="1"/>
  <c r="A31" i="1"/>
  <c r="O30" i="1"/>
  <c r="N30" i="1"/>
  <c r="M30" i="1"/>
  <c r="L30" i="1"/>
  <c r="K30" i="1"/>
  <c r="J30" i="1"/>
  <c r="H30" i="1"/>
  <c r="G30" i="1"/>
  <c r="F30" i="1"/>
  <c r="E30" i="1"/>
  <c r="D30" i="1"/>
  <c r="C30" i="1"/>
  <c r="B30" i="1"/>
  <c r="A30" i="1"/>
  <c r="O29" i="1"/>
  <c r="N29" i="1"/>
  <c r="M29" i="1"/>
  <c r="L29" i="1"/>
  <c r="K29" i="1"/>
  <c r="J29" i="1"/>
  <c r="H29" i="1"/>
  <c r="G29" i="1"/>
  <c r="F29" i="1"/>
  <c r="E29" i="1"/>
  <c r="D29" i="1"/>
  <c r="C29" i="1"/>
  <c r="B29" i="1"/>
  <c r="A29" i="1"/>
  <c r="O28" i="1"/>
  <c r="N28" i="1"/>
  <c r="M28" i="1"/>
  <c r="L28" i="1"/>
  <c r="K28" i="1"/>
  <c r="J28" i="1"/>
  <c r="H28" i="1"/>
  <c r="G28" i="1"/>
  <c r="F28" i="1"/>
  <c r="E28" i="1"/>
  <c r="D28" i="1"/>
  <c r="C28" i="1"/>
  <c r="B28" i="1"/>
  <c r="A28" i="1"/>
  <c r="O27" i="1"/>
  <c r="N27" i="1"/>
  <c r="M27" i="1"/>
  <c r="L27" i="1"/>
  <c r="K27" i="1"/>
  <c r="J27" i="1"/>
  <c r="H27" i="1"/>
  <c r="G27" i="1"/>
  <c r="F27" i="1"/>
  <c r="E27" i="1"/>
  <c r="D27" i="1"/>
  <c r="C27" i="1"/>
  <c r="B27" i="1"/>
  <c r="A27" i="1"/>
  <c r="O26" i="1"/>
  <c r="N26" i="1"/>
  <c r="M26" i="1"/>
  <c r="L26" i="1"/>
  <c r="K26" i="1"/>
  <c r="J26" i="1"/>
  <c r="H26" i="1"/>
  <c r="G26" i="1"/>
  <c r="F26" i="1"/>
  <c r="E26" i="1"/>
  <c r="D26" i="1"/>
  <c r="C26" i="1"/>
  <c r="B26" i="1"/>
  <c r="A26" i="1"/>
  <c r="O25" i="1"/>
  <c r="N25" i="1"/>
  <c r="M25" i="1"/>
  <c r="L25" i="1"/>
  <c r="K25" i="1"/>
  <c r="J25" i="1"/>
  <c r="H25" i="1"/>
  <c r="G25" i="1"/>
  <c r="F25" i="1"/>
  <c r="E25" i="1"/>
  <c r="D25" i="1"/>
  <c r="C25" i="1"/>
  <c r="B25" i="1"/>
  <c r="A25" i="1"/>
  <c r="O24" i="1"/>
  <c r="N24" i="1"/>
  <c r="M24" i="1"/>
  <c r="L24" i="1"/>
  <c r="K24" i="1"/>
  <c r="J24" i="1"/>
  <c r="H24" i="1"/>
  <c r="G24" i="1"/>
  <c r="F24" i="1"/>
  <c r="E24" i="1"/>
  <c r="D24" i="1"/>
  <c r="C24" i="1"/>
  <c r="B24" i="1"/>
  <c r="A24" i="1"/>
  <c r="O23" i="1"/>
  <c r="N23" i="1"/>
  <c r="M23" i="1"/>
  <c r="L23" i="1"/>
  <c r="K23" i="1"/>
  <c r="J23" i="1"/>
  <c r="H23" i="1"/>
  <c r="G23" i="1"/>
  <c r="F23" i="1"/>
  <c r="E23" i="1"/>
  <c r="D23" i="1"/>
  <c r="C23" i="1"/>
  <c r="B23" i="1"/>
  <c r="A23" i="1"/>
  <c r="O22" i="1"/>
  <c r="N22" i="1"/>
  <c r="M22" i="1"/>
  <c r="L22" i="1"/>
  <c r="K22" i="1"/>
  <c r="J22" i="1"/>
  <c r="H22" i="1"/>
  <c r="G22" i="1"/>
  <c r="F22" i="1"/>
  <c r="E22" i="1"/>
  <c r="D22" i="1"/>
  <c r="C22" i="1"/>
  <c r="B22" i="1"/>
  <c r="A22" i="1"/>
  <c r="O21" i="1"/>
  <c r="N21" i="1"/>
  <c r="M21" i="1"/>
  <c r="L21" i="1"/>
  <c r="K21" i="1"/>
  <c r="J21" i="1"/>
  <c r="H21" i="1"/>
  <c r="G21" i="1"/>
  <c r="F21" i="1"/>
  <c r="E21" i="1"/>
  <c r="D21" i="1"/>
  <c r="C21" i="1"/>
  <c r="B21" i="1"/>
  <c r="A21" i="1"/>
  <c r="O20" i="1"/>
  <c r="N20" i="1"/>
  <c r="M20" i="1"/>
  <c r="L20" i="1"/>
  <c r="K20" i="1"/>
  <c r="J20" i="1"/>
  <c r="H20" i="1"/>
  <c r="G20" i="1"/>
  <c r="F20" i="1"/>
  <c r="E20" i="1"/>
  <c r="D20" i="1"/>
  <c r="C20" i="1"/>
  <c r="B20" i="1"/>
  <c r="A20" i="1"/>
  <c r="O19" i="1"/>
  <c r="N19" i="1"/>
  <c r="M19" i="1"/>
  <c r="L19" i="1"/>
  <c r="K19" i="1"/>
  <c r="J19" i="1"/>
  <c r="H19" i="1"/>
  <c r="G19" i="1"/>
  <c r="F19" i="1"/>
  <c r="E19" i="1"/>
  <c r="D19" i="1"/>
  <c r="C19" i="1"/>
  <c r="B19" i="1"/>
  <c r="A19" i="1"/>
  <c r="O18" i="1"/>
  <c r="N18" i="1"/>
  <c r="M18" i="1"/>
  <c r="L18" i="1"/>
  <c r="K18" i="1"/>
  <c r="J18" i="1"/>
  <c r="H18" i="1"/>
  <c r="G18" i="1"/>
  <c r="F18" i="1"/>
  <c r="E18" i="1"/>
  <c r="D18" i="1"/>
  <c r="C18" i="1"/>
  <c r="B18" i="1"/>
  <c r="A18" i="1"/>
  <c r="O17" i="1"/>
  <c r="N17" i="1"/>
  <c r="M17" i="1"/>
  <c r="L17" i="1"/>
  <c r="K17" i="1"/>
  <c r="J17" i="1"/>
  <c r="H17" i="1"/>
  <c r="G17" i="1"/>
  <c r="F17" i="1"/>
  <c r="E17" i="1"/>
  <c r="D17" i="1"/>
  <c r="C17" i="1"/>
  <c r="B17" i="1"/>
  <c r="A17" i="1"/>
  <c r="O16" i="1"/>
  <c r="N16" i="1"/>
  <c r="M16" i="1"/>
  <c r="L16" i="1"/>
  <c r="K16" i="1"/>
  <c r="J16" i="1"/>
  <c r="H16" i="1"/>
  <c r="G16" i="1"/>
  <c r="F16" i="1"/>
  <c r="E16" i="1"/>
  <c r="D16" i="1"/>
  <c r="C16" i="1"/>
  <c r="B16" i="1"/>
  <c r="A16" i="1"/>
  <c r="O15" i="1"/>
  <c r="N15" i="1"/>
  <c r="M15" i="1"/>
  <c r="L15" i="1"/>
  <c r="K15" i="1"/>
  <c r="J15" i="1"/>
  <c r="H15" i="1"/>
  <c r="G15" i="1"/>
  <c r="F15" i="1"/>
  <c r="E15" i="1"/>
  <c r="D15" i="1"/>
  <c r="C15" i="1"/>
  <c r="B15" i="1"/>
  <c r="A15" i="1"/>
  <c r="O14" i="1"/>
  <c r="N14" i="1"/>
  <c r="M14" i="1"/>
  <c r="L14" i="1"/>
  <c r="K14" i="1"/>
  <c r="J14" i="1"/>
  <c r="H14" i="1"/>
  <c r="G14" i="1"/>
  <c r="F14" i="1"/>
  <c r="E14" i="1"/>
  <c r="D14" i="1"/>
  <c r="C14" i="1"/>
  <c r="B14" i="1"/>
  <c r="A14" i="1"/>
  <c r="O13" i="1"/>
  <c r="N13" i="1"/>
  <c r="M13" i="1"/>
  <c r="L13" i="1"/>
  <c r="K13" i="1"/>
  <c r="J13" i="1"/>
  <c r="H13" i="1"/>
  <c r="G13" i="1"/>
  <c r="F13" i="1"/>
  <c r="E13" i="1"/>
  <c r="D13" i="1"/>
  <c r="C13" i="1"/>
  <c r="B13" i="1"/>
  <c r="A13" i="1"/>
  <c r="O12" i="1"/>
  <c r="N12" i="1"/>
  <c r="M12" i="1"/>
  <c r="L12" i="1"/>
  <c r="K12" i="1"/>
  <c r="J12" i="1"/>
  <c r="H12" i="1"/>
  <c r="G12" i="1"/>
  <c r="F12" i="1"/>
  <c r="E12" i="1"/>
  <c r="D12" i="1"/>
  <c r="C12" i="1"/>
  <c r="B12" i="1"/>
  <c r="A12" i="1"/>
  <c r="O11" i="1"/>
  <c r="N11" i="1"/>
  <c r="M11" i="1"/>
  <c r="L11" i="1"/>
  <c r="K11" i="1"/>
  <c r="J11" i="1"/>
  <c r="H11" i="1"/>
  <c r="G11" i="1"/>
  <c r="F11" i="1"/>
  <c r="E11" i="1"/>
  <c r="D11" i="1"/>
  <c r="C11" i="1"/>
  <c r="B11" i="1"/>
  <c r="A11" i="1"/>
  <c r="O10" i="1"/>
  <c r="N10" i="1"/>
  <c r="M10" i="1"/>
  <c r="L10" i="1"/>
  <c r="K10" i="1"/>
  <c r="J10" i="1"/>
  <c r="H10" i="1"/>
  <c r="G10" i="1"/>
  <c r="F10" i="1"/>
  <c r="E10" i="1"/>
  <c r="D10" i="1"/>
  <c r="C10" i="1"/>
  <c r="B10" i="1"/>
  <c r="A10" i="1"/>
  <c r="O9" i="1"/>
  <c r="N9" i="1"/>
  <c r="M9" i="1"/>
  <c r="L9" i="1"/>
  <c r="K9" i="1"/>
  <c r="J9" i="1"/>
  <c r="H9" i="1"/>
  <c r="G9" i="1"/>
  <c r="F9" i="1"/>
  <c r="E9" i="1"/>
  <c r="D9" i="1"/>
  <c r="C9" i="1"/>
  <c r="B9" i="1"/>
  <c r="A9" i="1"/>
  <c r="O8" i="1"/>
  <c r="N8" i="1"/>
  <c r="M8" i="1"/>
  <c r="L8" i="1"/>
  <c r="K8" i="1"/>
  <c r="J8" i="1"/>
  <c r="H8" i="1"/>
  <c r="G8" i="1"/>
  <c r="F8" i="1"/>
  <c r="E8" i="1"/>
  <c r="D8" i="1"/>
  <c r="C8" i="1"/>
  <c r="B8" i="1"/>
  <c r="A8" i="1"/>
  <c r="O7" i="1"/>
  <c r="N7" i="1"/>
  <c r="M7" i="1"/>
  <c r="L7" i="1"/>
  <c r="K7" i="1"/>
  <c r="J7" i="1"/>
  <c r="H7" i="1"/>
  <c r="G7" i="1"/>
  <c r="F7" i="1"/>
  <c r="E7" i="1"/>
  <c r="D7" i="1"/>
  <c r="C7" i="1"/>
  <c r="B7" i="1"/>
  <c r="A7" i="1"/>
  <c r="O6" i="1"/>
  <c r="N6" i="1"/>
  <c r="M6" i="1"/>
  <c r="L6" i="1"/>
  <c r="K6" i="1"/>
  <c r="J6" i="1"/>
  <c r="H6" i="1"/>
  <c r="G6" i="1"/>
  <c r="F6" i="1"/>
  <c r="E6" i="1"/>
  <c r="D6" i="1"/>
  <c r="C6" i="1"/>
  <c r="B6" i="1"/>
  <c r="A6" i="1"/>
  <c r="O5" i="1"/>
  <c r="N5" i="1"/>
  <c r="M5" i="1"/>
  <c r="L5" i="1"/>
  <c r="K5" i="1"/>
  <c r="J5" i="1"/>
  <c r="H5" i="1"/>
  <c r="G5" i="1"/>
  <c r="F5" i="1"/>
  <c r="E5" i="1"/>
  <c r="D5" i="1"/>
  <c r="C5" i="1"/>
  <c r="B5" i="1"/>
  <c r="A5" i="1"/>
  <c r="O4" i="1"/>
  <c r="N4" i="1"/>
  <c r="M4" i="1"/>
  <c r="L4" i="1"/>
  <c r="K4" i="1"/>
  <c r="J4" i="1"/>
  <c r="H4" i="1"/>
  <c r="G4" i="1"/>
  <c r="F4" i="1"/>
  <c r="E4" i="1"/>
  <c r="D4" i="1"/>
  <c r="C4" i="1"/>
  <c r="B4" i="1"/>
  <c r="A4" i="1"/>
  <c r="O3" i="1"/>
  <c r="N3" i="1"/>
  <c r="M3" i="1"/>
  <c r="L3" i="1"/>
  <c r="K3" i="1"/>
  <c r="J3" i="1"/>
  <c r="H3" i="1"/>
  <c r="G3" i="1"/>
  <c r="F3" i="1"/>
  <c r="E3" i="1"/>
  <c r="D3" i="1"/>
  <c r="C3" i="1"/>
  <c r="B3" i="1"/>
  <c r="A3" i="1"/>
  <c r="O2" i="1"/>
  <c r="N2" i="1"/>
  <c r="M2" i="1"/>
  <c r="L2" i="1"/>
  <c r="K2" i="1"/>
  <c r="J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<sst xmlns="http://schemas.openxmlformats.org/spreadsheetml/2006/main" count="195" uniqueCount="17">
  <si>
    <t>Issuer</t>
  </si>
  <si>
    <t>Trade Date</t>
  </si>
  <si>
    <t>CUSIP</t>
  </si>
  <si>
    <t>Maturity Date</t>
  </si>
  <si>
    <t>Instrument Type</t>
  </si>
  <si>
    <t>Coupon Rate</t>
  </si>
  <si>
    <t>Coupon Profile Type (Original)</t>
  </si>
  <si>
    <t>Price</t>
  </si>
  <si>
    <t>Currency</t>
  </si>
  <si>
    <t>Date First Call</t>
  </si>
  <si>
    <t>Call/Put Type</t>
  </si>
  <si>
    <t>Callable Subtype</t>
  </si>
  <si>
    <t>Call Type</t>
  </si>
  <si>
    <t>Counterparty</t>
  </si>
  <si>
    <t>Par Amount - US$</t>
  </si>
  <si>
    <t xml:space="preserve">U.S. Dollar                   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</si>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</sst>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family val="2"/>
    </font>
    <font>
      <b/>
      <sz val="10"/>
      <color rgb="FF010000"/>
      <name val="Verdana"/>
      <family val="2"/>
    </font>
    <font>
      <sz val="10"/>
      <color rgb="FF010000"/>
      <name val="Verdana"/>
      <family val="2"/>
    </font>
    <font>
      <b/>
      <sz val="11"/>
      <color rgb="FF00008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 style="thin">
        <color rgb="FFC0C0C0"/>
      </top>
      <bottom style="thin">
        <color rgb="FFFFFFFF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vertical="center" wrapText="1"/>
    </xf>
    <xf numFmtId="14" fontId="2" fillId="3" borderId="3" xfId="0" applyNumberFormat="1" applyFont="1" applyFill="1" applyBorder="1" applyAlignment="1">
      <alignment horizontal="left" vertical="center" wrapText="1"/>
    </xf>
    <xf numFmtId="2" fontId="2" fillId="3" borderId="3" xfId="0" applyNumberFormat="1" applyFont="1" applyFill="1" applyBorder="1" applyAlignment="1">
      <alignment horizontal="left" vertical="center" wrapText="1"/>
    </xf>
    <xf numFmtId="3" fontId="2" fillId="3" borderId="4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3" fontId="4" fillId="3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RPT_INFO\2024\Debt\Funding%20Summary\Weekly\0419\Support\Detailed%2030-Day%20Issuance%20-%20Automation.xlsx" TargetMode="External"/><Relationship Id="rId1" Type="http://schemas.openxmlformats.org/officeDocument/2006/relationships/externalLinkPath" Target="Support/Detailed%2030-Day%20Issuance%20-%20Auto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olling 30 days issuance report"/>
      <sheetName val="Current_Month_Trades"/>
      <sheetName val="Input"/>
    </sheetNames>
    <sheetDataSet>
      <sheetData sheetId="0"/>
      <sheetData sheetId="1">
        <row r="2">
          <cell r="A2" t="str">
            <v>FHLM</v>
          </cell>
          <cell r="B2">
            <v>45373</v>
          </cell>
          <cell r="C2" t="str">
            <v>313396VC4</v>
          </cell>
          <cell r="F2">
            <v>45385</v>
          </cell>
          <cell r="G2" t="str">
            <v>DISCOUNT</v>
          </cell>
          <cell r="H2">
            <v>0</v>
          </cell>
          <cell r="J2">
            <v>99.825666666700002</v>
          </cell>
          <cell r="N2" t="str">
            <v>JEFFERIES &amp; COMPANY, INC.</v>
          </cell>
          <cell r="O2">
            <v>5000000</v>
          </cell>
          <cell r="P2" t="str">
            <v>Zero</v>
          </cell>
        </row>
        <row r="3">
          <cell r="A3" t="str">
            <v>FHLM</v>
          </cell>
          <cell r="B3">
            <v>45373</v>
          </cell>
          <cell r="C3" t="str">
            <v>313396VT7</v>
          </cell>
          <cell r="F3">
            <v>45400</v>
          </cell>
          <cell r="G3" t="str">
            <v>DISCOUNT</v>
          </cell>
          <cell r="H3">
            <v>0</v>
          </cell>
          <cell r="J3">
            <v>99.608125000000001</v>
          </cell>
          <cell r="N3" t="str">
            <v>MIZUHO SECURITIES USA LLC</v>
          </cell>
          <cell r="O3">
            <v>20079000</v>
          </cell>
          <cell r="P3" t="str">
            <v>Zero</v>
          </cell>
        </row>
        <row r="4">
          <cell r="A4" t="str">
            <v>FHLM</v>
          </cell>
          <cell r="B4">
            <v>45373</v>
          </cell>
          <cell r="C4" t="str">
            <v>3134H1YP2</v>
          </cell>
          <cell r="F4">
            <v>46839</v>
          </cell>
          <cell r="G4" t="str">
            <v>MTN</v>
          </cell>
          <cell r="H4">
            <v>5.25</v>
          </cell>
          <cell r="J4">
            <v>100</v>
          </cell>
          <cell r="K4">
            <v>45743</v>
          </cell>
          <cell r="L4" t="str">
            <v>C</v>
          </cell>
          <cell r="M4" t="str">
            <v>B</v>
          </cell>
          <cell r="N4" t="str">
            <v>PIPER SANDLER &amp; CO.</v>
          </cell>
          <cell r="O4">
            <v>50000000</v>
          </cell>
          <cell r="P4" t="str">
            <v>Fixed</v>
          </cell>
        </row>
        <row r="5">
          <cell r="A5" t="str">
            <v>FHLM</v>
          </cell>
          <cell r="B5">
            <v>45373</v>
          </cell>
          <cell r="C5" t="str">
            <v>3134H1YQ0</v>
          </cell>
          <cell r="F5">
            <v>46840</v>
          </cell>
          <cell r="G5" t="str">
            <v>MTN</v>
          </cell>
          <cell r="H5">
            <v>5.25</v>
          </cell>
          <cell r="J5">
            <v>100</v>
          </cell>
          <cell r="K5">
            <v>45744</v>
          </cell>
          <cell r="L5" t="str">
            <v>C</v>
          </cell>
          <cell r="M5" t="str">
            <v>B</v>
          </cell>
          <cell r="N5" t="str">
            <v>RBC CAPITAL MARKETS CORPORATION</v>
          </cell>
          <cell r="O5">
            <v>15000000</v>
          </cell>
          <cell r="P5" t="str">
            <v>Fixed</v>
          </cell>
        </row>
        <row r="6">
          <cell r="A6" t="str">
            <v>FHLM</v>
          </cell>
          <cell r="B6">
            <v>45376</v>
          </cell>
          <cell r="C6" t="str">
            <v>313396VC4</v>
          </cell>
          <cell r="F6">
            <v>45385</v>
          </cell>
          <cell r="G6" t="str">
            <v>DISCOUNT</v>
          </cell>
          <cell r="H6">
            <v>0</v>
          </cell>
          <cell r="J6">
            <v>99.898208333300005</v>
          </cell>
          <cell r="N6" t="str">
            <v>WELLS FARGO SECURITIES, LLC</v>
          </cell>
          <cell r="O6">
            <v>500000000</v>
          </cell>
          <cell r="P6" t="str">
            <v>Zero</v>
          </cell>
        </row>
        <row r="7">
          <cell r="A7" t="str">
            <v>FHLM</v>
          </cell>
          <cell r="B7">
            <v>45376</v>
          </cell>
          <cell r="C7" t="str">
            <v>313396VC4</v>
          </cell>
          <cell r="F7">
            <v>45385</v>
          </cell>
          <cell r="G7" t="str">
            <v>DISCOUNT</v>
          </cell>
          <cell r="H7">
            <v>0</v>
          </cell>
          <cell r="J7">
            <v>99.970916666700006</v>
          </cell>
          <cell r="N7" t="str">
            <v>WELLS FARGO SECURITIES, LLC</v>
          </cell>
          <cell r="O7">
            <v>11000000</v>
          </cell>
          <cell r="P7" t="str">
            <v>Zero</v>
          </cell>
        </row>
        <row r="8">
          <cell r="A8" t="str">
            <v>FHLM</v>
          </cell>
          <cell r="B8">
            <v>45376</v>
          </cell>
          <cell r="C8" t="str">
            <v>313396VC4</v>
          </cell>
          <cell r="F8">
            <v>45385</v>
          </cell>
          <cell r="G8" t="str">
            <v>DISCOUNT</v>
          </cell>
          <cell r="H8">
            <v>0</v>
          </cell>
          <cell r="J8">
            <v>99.970916666700006</v>
          </cell>
          <cell r="N8" t="str">
            <v>WELLS FARGO SECURITIES, LLC</v>
          </cell>
          <cell r="O8">
            <v>10000000</v>
          </cell>
          <cell r="P8" t="str">
            <v>Zero</v>
          </cell>
        </row>
        <row r="9">
          <cell r="A9" t="str">
            <v>FHLM</v>
          </cell>
          <cell r="B9">
            <v>45376</v>
          </cell>
          <cell r="C9" t="str">
            <v>313396VD2</v>
          </cell>
          <cell r="F9">
            <v>45386</v>
          </cell>
          <cell r="G9" t="str">
            <v>DISCOUNT</v>
          </cell>
          <cell r="H9">
            <v>0</v>
          </cell>
          <cell r="J9">
            <v>99.869124999999997</v>
          </cell>
          <cell r="N9" t="str">
            <v>GREAT PACIFIC SECURITIES</v>
          </cell>
          <cell r="O9">
            <v>1200000</v>
          </cell>
          <cell r="P9" t="str">
            <v>Zero</v>
          </cell>
        </row>
        <row r="10">
          <cell r="A10" t="str">
            <v>FHLM</v>
          </cell>
          <cell r="B10">
            <v>45376</v>
          </cell>
          <cell r="C10" t="str">
            <v>313396YB3</v>
          </cell>
          <cell r="F10">
            <v>45456</v>
          </cell>
          <cell r="G10" t="str">
            <v>DISCOUNT</v>
          </cell>
          <cell r="H10">
            <v>0</v>
          </cell>
          <cell r="J10">
            <v>98.889916666700003</v>
          </cell>
          <cell r="N10" t="str">
            <v>WELLS FARGO SECURITIES, LLC</v>
          </cell>
          <cell r="O10">
            <v>4125000</v>
          </cell>
          <cell r="P10" t="str">
            <v>Zero</v>
          </cell>
        </row>
        <row r="11">
          <cell r="A11" t="str">
            <v>FHLM</v>
          </cell>
          <cell r="B11">
            <v>45376</v>
          </cell>
          <cell r="C11" t="str">
            <v>3134H1WN9</v>
          </cell>
          <cell r="F11">
            <v>47204</v>
          </cell>
          <cell r="G11" t="str">
            <v>MTN</v>
          </cell>
          <cell r="H11">
            <v>5.625</v>
          </cell>
          <cell r="J11">
            <v>100</v>
          </cell>
          <cell r="K11">
            <v>45562</v>
          </cell>
          <cell r="L11" t="str">
            <v>C</v>
          </cell>
          <cell r="M11" t="str">
            <v>B</v>
          </cell>
          <cell r="N11" t="str">
            <v>StoneX Financial Inc</v>
          </cell>
          <cell r="O11">
            <v>15000000</v>
          </cell>
          <cell r="P11" t="str">
            <v>Fixed</v>
          </cell>
        </row>
        <row r="12">
          <cell r="A12" t="str">
            <v>FHLM</v>
          </cell>
          <cell r="B12">
            <v>45376</v>
          </cell>
          <cell r="C12" t="str">
            <v>3134H1YR8</v>
          </cell>
          <cell r="F12">
            <v>46471</v>
          </cell>
          <cell r="G12" t="str">
            <v>MTN</v>
          </cell>
          <cell r="H12">
            <v>5.5</v>
          </cell>
          <cell r="J12">
            <v>100</v>
          </cell>
          <cell r="K12">
            <v>45562</v>
          </cell>
          <cell r="L12" t="str">
            <v>C</v>
          </cell>
          <cell r="M12" t="str">
            <v>B</v>
          </cell>
          <cell r="N12" t="str">
            <v>TD SECURITIES (USA) LLC</v>
          </cell>
          <cell r="O12">
            <v>100000000</v>
          </cell>
          <cell r="P12" t="str">
            <v>Fixed</v>
          </cell>
        </row>
        <row r="13">
          <cell r="A13" t="str">
            <v>FHLM</v>
          </cell>
          <cell r="B13">
            <v>45376</v>
          </cell>
          <cell r="C13" t="str">
            <v>3134H1YS6</v>
          </cell>
          <cell r="F13">
            <v>47204</v>
          </cell>
          <cell r="G13" t="str">
            <v>MTN</v>
          </cell>
          <cell r="H13">
            <v>3.5</v>
          </cell>
          <cell r="J13">
            <v>100</v>
          </cell>
          <cell r="K13">
            <v>45743</v>
          </cell>
          <cell r="L13" t="str">
            <v>C</v>
          </cell>
          <cell r="M13" t="str">
            <v>B</v>
          </cell>
          <cell r="N13" t="str">
            <v>SIEBERT WILLIAMS SHANK &amp; CO,LLC</v>
          </cell>
          <cell r="O13">
            <v>10000000</v>
          </cell>
          <cell r="P13" t="str">
            <v>Fixed</v>
          </cell>
        </row>
        <row r="14">
          <cell r="A14" t="str">
            <v>FHLM</v>
          </cell>
          <cell r="B14">
            <v>45376</v>
          </cell>
          <cell r="C14" t="str">
            <v>3134H1YT4</v>
          </cell>
          <cell r="F14">
            <v>46108</v>
          </cell>
          <cell r="G14" t="str">
            <v>MTN</v>
          </cell>
          <cell r="H14">
            <v>5.125</v>
          </cell>
          <cell r="J14">
            <v>100</v>
          </cell>
          <cell r="K14">
            <v>45653</v>
          </cell>
          <cell r="L14" t="str">
            <v>C</v>
          </cell>
          <cell r="M14" t="str">
            <v>E</v>
          </cell>
          <cell r="N14" t="str">
            <v>WELLS FARGO SECURITIES, LLC</v>
          </cell>
          <cell r="O14">
            <v>25000000</v>
          </cell>
          <cell r="P14" t="str">
            <v>Fixed</v>
          </cell>
        </row>
        <row r="15">
          <cell r="A15" t="str">
            <v>FHLM</v>
          </cell>
          <cell r="B15">
            <v>45376</v>
          </cell>
          <cell r="C15" t="str">
            <v>3134H1YT4</v>
          </cell>
          <cell r="F15">
            <v>46108</v>
          </cell>
          <cell r="G15" t="str">
            <v>MTN</v>
          </cell>
          <cell r="H15">
            <v>5.125</v>
          </cell>
          <cell r="J15">
            <v>100</v>
          </cell>
          <cell r="K15">
            <v>45653</v>
          </cell>
          <cell r="L15" t="str">
            <v>C</v>
          </cell>
          <cell r="M15" t="str">
            <v>E</v>
          </cell>
          <cell r="N15" t="str">
            <v>WELLS FARGO SECURITIES, LLC</v>
          </cell>
          <cell r="O15">
            <v>15000000</v>
          </cell>
          <cell r="P15" t="str">
            <v>Fixed</v>
          </cell>
        </row>
        <row r="16">
          <cell r="A16" t="str">
            <v>FHLM</v>
          </cell>
          <cell r="B16">
            <v>45376</v>
          </cell>
          <cell r="C16" t="str">
            <v>3134H1YU1</v>
          </cell>
          <cell r="F16">
            <v>47210</v>
          </cell>
          <cell r="G16" t="str">
            <v>MTN</v>
          </cell>
          <cell r="H16">
            <v>5.61</v>
          </cell>
          <cell r="J16">
            <v>100</v>
          </cell>
          <cell r="K16">
            <v>45567</v>
          </cell>
          <cell r="L16" t="str">
            <v>C</v>
          </cell>
          <cell r="M16" t="str">
            <v>B</v>
          </cell>
          <cell r="N16" t="str">
            <v>PIPER SANDLER &amp; CO.</v>
          </cell>
          <cell r="O16">
            <v>15000000</v>
          </cell>
          <cell r="P16" t="str">
            <v>Fixed</v>
          </cell>
        </row>
        <row r="17">
          <cell r="A17" t="str">
            <v>FHLM</v>
          </cell>
          <cell r="B17">
            <v>45376</v>
          </cell>
          <cell r="C17" t="str">
            <v>3134H1YV9</v>
          </cell>
          <cell r="F17">
            <v>47204</v>
          </cell>
          <cell r="G17" t="str">
            <v>MTN</v>
          </cell>
          <cell r="H17">
            <v>5.625</v>
          </cell>
          <cell r="J17">
            <v>100</v>
          </cell>
          <cell r="K17">
            <v>45562</v>
          </cell>
          <cell r="L17" t="str">
            <v>C</v>
          </cell>
          <cell r="M17" t="str">
            <v>B</v>
          </cell>
          <cell r="N17" t="str">
            <v>UBS SECURITIES LLC</v>
          </cell>
          <cell r="O17">
            <v>30000000</v>
          </cell>
          <cell r="P17" t="str">
            <v>Fixed</v>
          </cell>
        </row>
        <row r="18">
          <cell r="A18" t="str">
            <v>FHLM</v>
          </cell>
          <cell r="B18">
            <v>45377</v>
          </cell>
          <cell r="C18" t="str">
            <v>313396VC4</v>
          </cell>
          <cell r="F18">
            <v>45385</v>
          </cell>
          <cell r="G18" t="str">
            <v>DISCOUNT</v>
          </cell>
          <cell r="H18">
            <v>0</v>
          </cell>
          <cell r="J18">
            <v>99.898305555600004</v>
          </cell>
          <cell r="N18" t="str">
            <v>BARCLAYS CAPITAL INC.</v>
          </cell>
          <cell r="O18">
            <v>900000000</v>
          </cell>
          <cell r="P18" t="str">
            <v>Zero</v>
          </cell>
        </row>
        <row r="19">
          <cell r="A19" t="str">
            <v>FHLM</v>
          </cell>
          <cell r="B19">
            <v>45377</v>
          </cell>
          <cell r="C19" t="str">
            <v>313396VH3</v>
          </cell>
          <cell r="F19">
            <v>45390</v>
          </cell>
          <cell r="G19" t="str">
            <v>DISCOUNT</v>
          </cell>
          <cell r="H19">
            <v>0</v>
          </cell>
          <cell r="J19">
            <v>99.811138888900004</v>
          </cell>
          <cell r="N19" t="str">
            <v>SIEBERT WILLIAMS SHANK &amp; CO,LLC</v>
          </cell>
          <cell r="O19">
            <v>100000000</v>
          </cell>
          <cell r="P19" t="str">
            <v>Zero</v>
          </cell>
        </row>
        <row r="20">
          <cell r="A20" t="str">
            <v>FHLM</v>
          </cell>
          <cell r="B20">
            <v>45377</v>
          </cell>
          <cell r="C20" t="str">
            <v>313396VK6</v>
          </cell>
          <cell r="F20">
            <v>45392</v>
          </cell>
          <cell r="G20" t="str">
            <v>DISCOUNT</v>
          </cell>
          <cell r="H20">
            <v>0</v>
          </cell>
          <cell r="J20">
            <v>99.796611111100006</v>
          </cell>
          <cell r="N20" t="str">
            <v>ACADEMY SECURITIES</v>
          </cell>
          <cell r="O20">
            <v>45000000</v>
          </cell>
          <cell r="P20" t="str">
            <v>Zero</v>
          </cell>
        </row>
        <row r="21">
          <cell r="A21" t="str">
            <v>FHLM</v>
          </cell>
          <cell r="B21">
            <v>45377</v>
          </cell>
          <cell r="C21" t="str">
            <v>313396WH2</v>
          </cell>
          <cell r="F21">
            <v>45414</v>
          </cell>
          <cell r="G21" t="str">
            <v>DISCOUNT</v>
          </cell>
          <cell r="H21">
            <v>0</v>
          </cell>
          <cell r="J21">
            <v>99.464013888899999</v>
          </cell>
          <cell r="N21" t="str">
            <v>ACADEMY SECURITIES</v>
          </cell>
          <cell r="O21">
            <v>70000000</v>
          </cell>
          <cell r="P21" t="str">
            <v>Zero</v>
          </cell>
        </row>
        <row r="22">
          <cell r="A22" t="str">
            <v>FHLM</v>
          </cell>
          <cell r="B22">
            <v>45377</v>
          </cell>
          <cell r="C22" t="str">
            <v>3134H1YW7</v>
          </cell>
          <cell r="F22">
            <v>47204</v>
          </cell>
          <cell r="G22" t="str">
            <v>MTN</v>
          </cell>
          <cell r="H22">
            <v>4.875</v>
          </cell>
          <cell r="J22">
            <v>100</v>
          </cell>
          <cell r="K22">
            <v>45562</v>
          </cell>
          <cell r="L22" t="str">
            <v>C</v>
          </cell>
          <cell r="M22" t="str">
            <v>B</v>
          </cell>
          <cell r="N22" t="str">
            <v>SIEBERT WILLIAMS SHANK &amp; CO,LLC</v>
          </cell>
          <cell r="O22">
            <v>25000000</v>
          </cell>
          <cell r="P22" t="str">
            <v>Fixed</v>
          </cell>
        </row>
        <row r="23">
          <cell r="A23" t="str">
            <v>FHLM</v>
          </cell>
          <cell r="B23">
            <v>45377</v>
          </cell>
          <cell r="C23" t="str">
            <v>3134H1YX5</v>
          </cell>
          <cell r="F23">
            <v>46107</v>
          </cell>
          <cell r="G23" t="str">
            <v>MTN</v>
          </cell>
          <cell r="H23">
            <v>5.05</v>
          </cell>
          <cell r="J23">
            <v>100</v>
          </cell>
          <cell r="K23">
            <v>45742</v>
          </cell>
          <cell r="L23" t="str">
            <v>C</v>
          </cell>
          <cell r="M23" t="str">
            <v>E</v>
          </cell>
          <cell r="N23" t="str">
            <v>SIEBERT WILLIAMS SHANK &amp; CO,LLC</v>
          </cell>
          <cell r="O23">
            <v>15000000</v>
          </cell>
          <cell r="P23" t="str">
            <v>Fixed</v>
          </cell>
        </row>
        <row r="24">
          <cell r="A24" t="str">
            <v>FHLM</v>
          </cell>
          <cell r="B24">
            <v>45377</v>
          </cell>
          <cell r="C24" t="str">
            <v>3134H1YX5</v>
          </cell>
          <cell r="F24">
            <v>46107</v>
          </cell>
          <cell r="G24" t="str">
            <v>MTN</v>
          </cell>
          <cell r="H24">
            <v>5.05</v>
          </cell>
          <cell r="J24">
            <v>100</v>
          </cell>
          <cell r="K24">
            <v>45742</v>
          </cell>
          <cell r="L24" t="str">
            <v>C</v>
          </cell>
          <cell r="M24" t="str">
            <v>E</v>
          </cell>
          <cell r="N24" t="str">
            <v>SIEBERT WILLIAMS SHANK &amp; CO,LLC</v>
          </cell>
          <cell r="O24">
            <v>15000000</v>
          </cell>
          <cell r="P24" t="str">
            <v>Fixed</v>
          </cell>
        </row>
        <row r="25">
          <cell r="A25" t="str">
            <v>FHLM</v>
          </cell>
          <cell r="B25">
            <v>45377</v>
          </cell>
          <cell r="C25" t="str">
            <v>3134H1YY3</v>
          </cell>
          <cell r="F25">
            <v>47210</v>
          </cell>
          <cell r="G25" t="str">
            <v>MTN</v>
          </cell>
          <cell r="H25">
            <v>4.625</v>
          </cell>
          <cell r="J25">
            <v>100</v>
          </cell>
          <cell r="K25">
            <v>45749</v>
          </cell>
          <cell r="L25" t="str">
            <v>C</v>
          </cell>
          <cell r="M25" t="str">
            <v>B</v>
          </cell>
          <cell r="N25" t="str">
            <v>BOK FINANCIAL SECURITIES, INC</v>
          </cell>
          <cell r="O25">
            <v>25000000</v>
          </cell>
          <cell r="P25" t="str">
            <v>Fixed</v>
          </cell>
        </row>
        <row r="26">
          <cell r="A26" t="str">
            <v>FHLM</v>
          </cell>
          <cell r="B26">
            <v>45377</v>
          </cell>
          <cell r="C26" t="str">
            <v>3134H1YZ0</v>
          </cell>
          <cell r="F26">
            <v>47204</v>
          </cell>
          <cell r="G26" t="str">
            <v>MTN</v>
          </cell>
          <cell r="H26">
            <v>5.625</v>
          </cell>
          <cell r="J26">
            <v>100</v>
          </cell>
          <cell r="K26">
            <v>45562</v>
          </cell>
          <cell r="L26" t="str">
            <v>C</v>
          </cell>
          <cell r="M26" t="str">
            <v>B</v>
          </cell>
          <cell r="N26" t="str">
            <v>LOOP CAPITAL MARKETS LLC</v>
          </cell>
          <cell r="O26">
            <v>15000000</v>
          </cell>
          <cell r="P26" t="str">
            <v>Fixed</v>
          </cell>
        </row>
        <row r="27">
          <cell r="A27" t="str">
            <v>FHLM</v>
          </cell>
          <cell r="B27">
            <v>45377</v>
          </cell>
          <cell r="C27" t="str">
            <v>3134H1ZA4</v>
          </cell>
          <cell r="F27">
            <v>47205</v>
          </cell>
          <cell r="G27" t="str">
            <v>MTN</v>
          </cell>
          <cell r="H27">
            <v>5.25</v>
          </cell>
          <cell r="J27">
            <v>100</v>
          </cell>
          <cell r="K27">
            <v>45744</v>
          </cell>
          <cell r="L27" t="str">
            <v>C</v>
          </cell>
          <cell r="M27" t="str">
            <v>B</v>
          </cell>
          <cell r="N27" t="str">
            <v>D.A. DAVIDSON &amp; CO.</v>
          </cell>
          <cell r="O27">
            <v>15000000</v>
          </cell>
          <cell r="P27" t="str">
            <v>Fixed</v>
          </cell>
        </row>
        <row r="28">
          <cell r="A28" t="str">
            <v>FHLM</v>
          </cell>
          <cell r="B28">
            <v>45378</v>
          </cell>
          <cell r="C28" t="str">
            <v>313396VB6</v>
          </cell>
          <cell r="F28">
            <v>45384</v>
          </cell>
          <cell r="G28" t="str">
            <v>DISCOUNT</v>
          </cell>
          <cell r="H28">
            <v>0</v>
          </cell>
          <cell r="J28">
            <v>99.985277777799993</v>
          </cell>
          <cell r="N28" t="str">
            <v>BARCLAYS CAPITAL INC.</v>
          </cell>
          <cell r="O28">
            <v>2000000000</v>
          </cell>
          <cell r="P28" t="str">
            <v>Zero</v>
          </cell>
        </row>
        <row r="29">
          <cell r="A29" t="str">
            <v>FHLM</v>
          </cell>
          <cell r="B29">
            <v>45378</v>
          </cell>
          <cell r="C29" t="str">
            <v>313396VC4</v>
          </cell>
          <cell r="F29">
            <v>45385</v>
          </cell>
          <cell r="G29" t="str">
            <v>DISCOUNT</v>
          </cell>
          <cell r="H29">
            <v>0</v>
          </cell>
          <cell r="J29">
            <v>99.898888888900004</v>
          </cell>
          <cell r="N29" t="str">
            <v>DEUTSCHE BANK SECURITIES INC.</v>
          </cell>
          <cell r="O29">
            <v>150000000</v>
          </cell>
          <cell r="P29" t="str">
            <v>Zero</v>
          </cell>
        </row>
        <row r="30">
          <cell r="A30" t="str">
            <v>FHLM</v>
          </cell>
          <cell r="B30">
            <v>45378</v>
          </cell>
          <cell r="C30" t="str">
            <v>313396VC4</v>
          </cell>
          <cell r="F30">
            <v>45385</v>
          </cell>
          <cell r="G30" t="str">
            <v>DISCOUNT</v>
          </cell>
          <cell r="H30">
            <v>0</v>
          </cell>
          <cell r="J30">
            <v>99.898888888900004</v>
          </cell>
          <cell r="N30" t="str">
            <v>MERRILL LYNCH, PIERCE, FENNER &amp; SMITH</v>
          </cell>
          <cell r="O30">
            <v>250000000</v>
          </cell>
          <cell r="P30" t="str">
            <v>Zero</v>
          </cell>
        </row>
        <row r="31">
          <cell r="A31" t="str">
            <v>FHLM</v>
          </cell>
          <cell r="B31">
            <v>45378</v>
          </cell>
          <cell r="C31" t="str">
            <v>313396VD2</v>
          </cell>
          <cell r="F31">
            <v>45386</v>
          </cell>
          <cell r="G31" t="str">
            <v>DISCOUNT</v>
          </cell>
          <cell r="H31">
            <v>0</v>
          </cell>
          <cell r="J31">
            <v>99.884444444400003</v>
          </cell>
          <cell r="N31" t="str">
            <v>WELLS FARGO SECURITIES, LLC</v>
          </cell>
          <cell r="O31">
            <v>4700000</v>
          </cell>
          <cell r="P31" t="str">
            <v>Zero</v>
          </cell>
        </row>
        <row r="32">
          <cell r="A32" t="str">
            <v>FHLM</v>
          </cell>
          <cell r="B32">
            <v>45378</v>
          </cell>
          <cell r="C32" t="str">
            <v>313396VQ3</v>
          </cell>
          <cell r="F32">
            <v>45397</v>
          </cell>
          <cell r="G32" t="str">
            <v>DISCOUNT</v>
          </cell>
          <cell r="H32">
            <v>0</v>
          </cell>
          <cell r="J32">
            <v>99.74</v>
          </cell>
          <cell r="N32" t="str">
            <v>First Horizon Bank</v>
          </cell>
          <cell r="O32">
            <v>47775000</v>
          </cell>
          <cell r="P32" t="str">
            <v>Zero</v>
          </cell>
        </row>
        <row r="33">
          <cell r="A33" t="str">
            <v>FHLM</v>
          </cell>
          <cell r="B33">
            <v>45378</v>
          </cell>
          <cell r="C33" t="str">
            <v>313396VT7</v>
          </cell>
          <cell r="F33">
            <v>45400</v>
          </cell>
          <cell r="G33" t="str">
            <v>DISCOUNT</v>
          </cell>
          <cell r="H33">
            <v>0</v>
          </cell>
          <cell r="J33">
            <v>99.682222222199997</v>
          </cell>
          <cell r="N33" t="str">
            <v>RBS GREENWICH CAPITAL</v>
          </cell>
          <cell r="O33">
            <v>40000000</v>
          </cell>
          <cell r="P33" t="str">
            <v>Zero</v>
          </cell>
        </row>
        <row r="34">
          <cell r="A34" t="str">
            <v>FHLM</v>
          </cell>
          <cell r="B34">
            <v>45378</v>
          </cell>
          <cell r="C34" t="str">
            <v>313396WA7</v>
          </cell>
          <cell r="F34">
            <v>45407</v>
          </cell>
          <cell r="G34" t="str">
            <v>DISCOUNT</v>
          </cell>
          <cell r="H34">
            <v>0</v>
          </cell>
          <cell r="J34">
            <v>99.5811111111</v>
          </cell>
          <cell r="N34" t="str">
            <v>BNY MELLON CAPITAL MARKETS, LLC</v>
          </cell>
          <cell r="O34">
            <v>11157000</v>
          </cell>
          <cell r="P34" t="str">
            <v>Zero</v>
          </cell>
        </row>
        <row r="35">
          <cell r="A35" t="str">
            <v>FHLM</v>
          </cell>
          <cell r="B35">
            <v>45378</v>
          </cell>
          <cell r="C35" t="str">
            <v>3134H1ZB2</v>
          </cell>
          <cell r="F35">
            <v>46471</v>
          </cell>
          <cell r="G35" t="str">
            <v>MTN</v>
          </cell>
          <cell r="H35">
            <v>4.8</v>
          </cell>
          <cell r="J35">
            <v>100</v>
          </cell>
          <cell r="K35">
            <v>45560</v>
          </cell>
          <cell r="L35" t="str">
            <v>C</v>
          </cell>
          <cell r="M35" t="str">
            <v>B</v>
          </cell>
          <cell r="N35" t="str">
            <v>RAYMOND JAMES &amp; ASSOCIATES, INC.</v>
          </cell>
          <cell r="O35">
            <v>20000000</v>
          </cell>
          <cell r="P35" t="str">
            <v>Fixed</v>
          </cell>
        </row>
        <row r="36">
          <cell r="A36" t="str">
            <v>FHLM</v>
          </cell>
          <cell r="B36">
            <v>45378</v>
          </cell>
          <cell r="C36" t="str">
            <v>3134H1ZC0</v>
          </cell>
          <cell r="F36">
            <v>46295</v>
          </cell>
          <cell r="G36" t="str">
            <v>MTN</v>
          </cell>
          <cell r="H36">
            <v>5.375</v>
          </cell>
          <cell r="J36">
            <v>100</v>
          </cell>
          <cell r="K36">
            <v>45565</v>
          </cell>
          <cell r="L36" t="str">
            <v>C</v>
          </cell>
          <cell r="M36" t="str">
            <v>B</v>
          </cell>
          <cell r="N36" t="str">
            <v>WELLS FARGO SECURITIES, LLC</v>
          </cell>
          <cell r="O36">
            <v>15000000</v>
          </cell>
          <cell r="P36" t="str">
            <v>Fixed</v>
          </cell>
        </row>
        <row r="37">
          <cell r="A37" t="str">
            <v>FHLM</v>
          </cell>
          <cell r="B37">
            <v>45378</v>
          </cell>
          <cell r="C37" t="str">
            <v>3134H1ZD8</v>
          </cell>
          <cell r="F37">
            <v>46114</v>
          </cell>
          <cell r="G37" t="str">
            <v>MTN</v>
          </cell>
          <cell r="H37">
            <v>5</v>
          </cell>
          <cell r="J37">
            <v>100</v>
          </cell>
          <cell r="K37">
            <v>45475</v>
          </cell>
          <cell r="L37" t="str">
            <v>C</v>
          </cell>
          <cell r="M37" t="str">
            <v>B</v>
          </cell>
          <cell r="N37" t="str">
            <v>InspereX</v>
          </cell>
          <cell r="O37">
            <v>15000000</v>
          </cell>
          <cell r="P37" t="str">
            <v>Fixed</v>
          </cell>
        </row>
        <row r="38">
          <cell r="A38" t="str">
            <v>FHLM</v>
          </cell>
          <cell r="B38">
            <v>45378</v>
          </cell>
          <cell r="C38" t="str">
            <v>3134H1ZE6</v>
          </cell>
          <cell r="F38">
            <v>46380</v>
          </cell>
          <cell r="G38" t="str">
            <v>MTN</v>
          </cell>
          <cell r="H38">
            <v>5.24</v>
          </cell>
          <cell r="J38">
            <v>100</v>
          </cell>
          <cell r="K38">
            <v>45650</v>
          </cell>
          <cell r="L38" t="str">
            <v>C</v>
          </cell>
          <cell r="M38" t="str">
            <v>B</v>
          </cell>
          <cell r="N38" t="str">
            <v>STIFEL, NICOLAUS &amp; COMPANY, INCORPORATED</v>
          </cell>
          <cell r="O38">
            <v>25000000</v>
          </cell>
          <cell r="P38" t="str">
            <v>Fixed</v>
          </cell>
        </row>
        <row r="39">
          <cell r="A39" t="str">
            <v>FHLM</v>
          </cell>
          <cell r="B39">
            <v>45378</v>
          </cell>
          <cell r="C39" t="str">
            <v>3134H1ZF3</v>
          </cell>
          <cell r="F39">
            <v>46478</v>
          </cell>
          <cell r="G39" t="str">
            <v>MTN</v>
          </cell>
          <cell r="H39">
            <v>5.45</v>
          </cell>
          <cell r="J39">
            <v>100</v>
          </cell>
          <cell r="K39">
            <v>45474</v>
          </cell>
          <cell r="L39" t="str">
            <v>C</v>
          </cell>
          <cell r="M39" t="str">
            <v>B</v>
          </cell>
          <cell r="N39" t="str">
            <v>LOOP CAPITAL MARKETS LLC</v>
          </cell>
          <cell r="O39">
            <v>23000000</v>
          </cell>
          <cell r="P39" t="str">
            <v>Fixed</v>
          </cell>
        </row>
        <row r="40">
          <cell r="A40" t="str">
            <v>FHLM</v>
          </cell>
          <cell r="B40">
            <v>45378</v>
          </cell>
          <cell r="C40" t="str">
            <v>3134H1ZG1</v>
          </cell>
          <cell r="F40">
            <v>46444</v>
          </cell>
          <cell r="G40" t="str">
            <v>MTN</v>
          </cell>
          <cell r="H40">
            <v>4.25</v>
          </cell>
          <cell r="J40">
            <v>100</v>
          </cell>
          <cell r="K40">
            <v>45714</v>
          </cell>
          <cell r="L40" t="str">
            <v>C</v>
          </cell>
          <cell r="M40" t="str">
            <v>B</v>
          </cell>
          <cell r="N40" t="str">
            <v>BOK FINANCIAL SECURITIES, INC</v>
          </cell>
          <cell r="O40">
            <v>20000000</v>
          </cell>
          <cell r="P40" t="str">
            <v>Fixed</v>
          </cell>
        </row>
        <row r="41">
          <cell r="A41" t="str">
            <v>FHLM</v>
          </cell>
          <cell r="B41">
            <v>45379</v>
          </cell>
          <cell r="C41" t="str">
            <v>313396VC4</v>
          </cell>
          <cell r="F41">
            <v>45385</v>
          </cell>
          <cell r="G41" t="str">
            <v>DISCOUNT</v>
          </cell>
          <cell r="H41">
            <v>0</v>
          </cell>
          <cell r="J41">
            <v>99.915333333299998</v>
          </cell>
          <cell r="N41" t="str">
            <v>CITIGROUP GLOBAL MARKETS INC.</v>
          </cell>
          <cell r="O41">
            <v>200000000</v>
          </cell>
          <cell r="P41" t="str">
            <v>Zero</v>
          </cell>
        </row>
        <row r="42">
          <cell r="A42" t="str">
            <v>FHLM</v>
          </cell>
          <cell r="B42">
            <v>45379</v>
          </cell>
          <cell r="C42" t="str">
            <v>3134H1ZH9</v>
          </cell>
          <cell r="F42">
            <v>46672</v>
          </cell>
          <cell r="G42" t="str">
            <v>MTN</v>
          </cell>
          <cell r="H42">
            <v>5.5</v>
          </cell>
          <cell r="J42">
            <v>100</v>
          </cell>
          <cell r="K42">
            <v>45485</v>
          </cell>
          <cell r="L42" t="str">
            <v>C</v>
          </cell>
          <cell r="M42" t="str">
            <v>B</v>
          </cell>
          <cell r="N42" t="str">
            <v>InspereX</v>
          </cell>
          <cell r="O42">
            <v>15000000</v>
          </cell>
          <cell r="P42" t="str">
            <v>Fixed</v>
          </cell>
        </row>
        <row r="43">
          <cell r="A43" t="str">
            <v>FHLM</v>
          </cell>
          <cell r="B43">
            <v>45383</v>
          </cell>
          <cell r="C43" t="str">
            <v>313396WG4</v>
          </cell>
          <cell r="F43">
            <v>45413</v>
          </cell>
          <cell r="G43" t="str">
            <v>DISCOUNT</v>
          </cell>
          <cell r="H43">
            <v>0</v>
          </cell>
          <cell r="J43">
            <v>99.567083333300005</v>
          </cell>
          <cell r="N43" t="str">
            <v>LOOP CAPITAL MARKETS LLC</v>
          </cell>
          <cell r="O43">
            <v>750000000</v>
          </cell>
          <cell r="P43" t="str">
            <v>Zero</v>
          </cell>
        </row>
        <row r="44">
          <cell r="A44" t="str">
            <v>FHLM</v>
          </cell>
          <cell r="B44">
            <v>45383</v>
          </cell>
          <cell r="C44" t="str">
            <v>3134H1ZJ5</v>
          </cell>
          <cell r="F44">
            <v>47212</v>
          </cell>
          <cell r="G44" t="str">
            <v>MTN</v>
          </cell>
          <cell r="H44">
            <v>5.36</v>
          </cell>
          <cell r="J44">
            <v>100</v>
          </cell>
          <cell r="K44">
            <v>45751</v>
          </cell>
          <cell r="L44" t="str">
            <v>C</v>
          </cell>
          <cell r="M44" t="str">
            <v>B</v>
          </cell>
          <cell r="N44" t="str">
            <v>MIZUHO SECURITIES USA LLC</v>
          </cell>
          <cell r="O44">
            <v>50000000</v>
          </cell>
          <cell r="P44" t="str">
            <v>Fixed</v>
          </cell>
        </row>
        <row r="45">
          <cell r="A45" t="str">
            <v>FHLM</v>
          </cell>
          <cell r="B45">
            <v>45383</v>
          </cell>
          <cell r="C45" t="str">
            <v>3134H1ZK2</v>
          </cell>
          <cell r="F45">
            <v>46120</v>
          </cell>
          <cell r="G45" t="str">
            <v>MTN</v>
          </cell>
          <cell r="H45">
            <v>5.5</v>
          </cell>
          <cell r="J45">
            <v>100</v>
          </cell>
          <cell r="K45">
            <v>45481</v>
          </cell>
          <cell r="L45" t="str">
            <v>C</v>
          </cell>
          <cell r="M45" t="str">
            <v>B</v>
          </cell>
          <cell r="N45" t="str">
            <v>BARCLAYS CAPITAL INC.</v>
          </cell>
          <cell r="O45">
            <v>300000000</v>
          </cell>
          <cell r="P45" t="str">
            <v>Fixed</v>
          </cell>
        </row>
        <row r="46">
          <cell r="A46" t="str">
            <v>FHLM</v>
          </cell>
          <cell r="B46">
            <v>45383</v>
          </cell>
          <cell r="C46" t="str">
            <v>3134H1ZL0</v>
          </cell>
          <cell r="F46">
            <v>47212</v>
          </cell>
          <cell r="G46" t="str">
            <v>MTN</v>
          </cell>
          <cell r="H46">
            <v>5.6</v>
          </cell>
          <cell r="J46">
            <v>100</v>
          </cell>
          <cell r="K46">
            <v>45569</v>
          </cell>
          <cell r="L46" t="str">
            <v>C</v>
          </cell>
          <cell r="M46" t="str">
            <v>B</v>
          </cell>
          <cell r="N46" t="str">
            <v>InspereX</v>
          </cell>
          <cell r="O46">
            <v>15000000</v>
          </cell>
          <cell r="P46" t="str">
            <v>Fixed</v>
          </cell>
        </row>
        <row r="47">
          <cell r="A47" t="str">
            <v>FHLM</v>
          </cell>
          <cell r="B47">
            <v>45383</v>
          </cell>
          <cell r="C47" t="str">
            <v>3134H1ZM8</v>
          </cell>
          <cell r="F47">
            <v>47214</v>
          </cell>
          <cell r="G47" t="str">
            <v>MTN</v>
          </cell>
          <cell r="H47">
            <v>5.54</v>
          </cell>
          <cell r="J47">
            <v>100</v>
          </cell>
          <cell r="K47">
            <v>45663</v>
          </cell>
          <cell r="L47" t="str">
            <v>C</v>
          </cell>
          <cell r="M47" t="str">
            <v>B</v>
          </cell>
          <cell r="N47" t="str">
            <v>BREAN CAPITAL, LLC</v>
          </cell>
          <cell r="O47">
            <v>20000000</v>
          </cell>
          <cell r="P47" t="str">
            <v>Fixed</v>
          </cell>
        </row>
        <row r="48">
          <cell r="A48" t="str">
            <v>FHLM</v>
          </cell>
          <cell r="B48">
            <v>45383</v>
          </cell>
          <cell r="C48" t="str">
            <v>3134H1ZN6</v>
          </cell>
          <cell r="F48">
            <v>47212</v>
          </cell>
          <cell r="G48" t="str">
            <v>MTN</v>
          </cell>
          <cell r="H48">
            <v>5.6</v>
          </cell>
          <cell r="J48">
            <v>100</v>
          </cell>
          <cell r="K48">
            <v>45569</v>
          </cell>
          <cell r="L48" t="str">
            <v>C</v>
          </cell>
          <cell r="M48" t="str">
            <v>B</v>
          </cell>
          <cell r="N48" t="str">
            <v>STIFEL, NICOLAUS &amp; COMPANY, INCORPORATED</v>
          </cell>
          <cell r="O48">
            <v>15000000</v>
          </cell>
          <cell r="P48" t="str">
            <v>Fixed</v>
          </cell>
        </row>
        <row r="49">
          <cell r="A49" t="str">
            <v>FHLM</v>
          </cell>
          <cell r="B49">
            <v>45383</v>
          </cell>
          <cell r="C49" t="str">
            <v>3134H1ZP1</v>
          </cell>
          <cell r="F49">
            <v>47212</v>
          </cell>
          <cell r="G49" t="str">
            <v>MTN</v>
          </cell>
          <cell r="H49">
            <v>5.43</v>
          </cell>
          <cell r="J49">
            <v>100</v>
          </cell>
          <cell r="K49">
            <v>45751</v>
          </cell>
          <cell r="L49" t="str">
            <v>C</v>
          </cell>
          <cell r="M49" t="str">
            <v>B</v>
          </cell>
          <cell r="N49" t="str">
            <v>LOOP CAPITAL MARKETS LLC</v>
          </cell>
          <cell r="O49">
            <v>50000000</v>
          </cell>
          <cell r="P49" t="str">
            <v>Fixed</v>
          </cell>
        </row>
        <row r="50">
          <cell r="A50" t="str">
            <v>FHLM</v>
          </cell>
          <cell r="B50">
            <v>45383</v>
          </cell>
          <cell r="C50" t="str">
            <v>3134H1ZP1</v>
          </cell>
          <cell r="F50">
            <v>47212</v>
          </cell>
          <cell r="G50" t="str">
            <v>MTN</v>
          </cell>
          <cell r="H50">
            <v>5.43</v>
          </cell>
          <cell r="J50">
            <v>100</v>
          </cell>
          <cell r="K50">
            <v>45751</v>
          </cell>
          <cell r="L50" t="str">
            <v>C</v>
          </cell>
          <cell r="M50" t="str">
            <v>B</v>
          </cell>
          <cell r="N50" t="str">
            <v>LOOP CAPITAL MARKETS LLC</v>
          </cell>
          <cell r="O50">
            <v>30000000</v>
          </cell>
          <cell r="P50" t="str">
            <v>Fixed</v>
          </cell>
        </row>
        <row r="51">
          <cell r="A51" t="str">
            <v>FHLM</v>
          </cell>
          <cell r="B51">
            <v>45383</v>
          </cell>
          <cell r="C51" t="str">
            <v>3134H1ZQ9</v>
          </cell>
          <cell r="F51">
            <v>47213</v>
          </cell>
          <cell r="G51" t="str">
            <v>MTN</v>
          </cell>
          <cell r="H51">
            <v>5.75</v>
          </cell>
          <cell r="J51">
            <v>100</v>
          </cell>
          <cell r="K51">
            <v>45478</v>
          </cell>
          <cell r="L51" t="str">
            <v>C</v>
          </cell>
          <cell r="M51" t="str">
            <v>B</v>
          </cell>
          <cell r="N51" t="str">
            <v>InspereX</v>
          </cell>
          <cell r="O51">
            <v>15000000</v>
          </cell>
          <cell r="P51" t="str">
            <v>Fixed</v>
          </cell>
        </row>
        <row r="52">
          <cell r="A52" t="str">
            <v>FHLM</v>
          </cell>
          <cell r="B52">
            <v>45384</v>
          </cell>
          <cell r="C52" t="str">
            <v>313396WR0</v>
          </cell>
          <cell r="F52">
            <v>45422</v>
          </cell>
          <cell r="G52" t="str">
            <v>DISCOUNT</v>
          </cell>
          <cell r="H52">
            <v>0</v>
          </cell>
          <cell r="J52">
            <v>99.453222222199997</v>
          </cell>
          <cell r="N52" t="str">
            <v>First Horizon Bank</v>
          </cell>
          <cell r="O52">
            <v>10000000</v>
          </cell>
          <cell r="P52" t="str">
            <v>Zero</v>
          </cell>
        </row>
        <row r="53">
          <cell r="A53" t="str">
            <v>FHLM</v>
          </cell>
          <cell r="B53">
            <v>45384</v>
          </cell>
          <cell r="C53" t="str">
            <v>313396XK4</v>
          </cell>
          <cell r="F53">
            <v>45440</v>
          </cell>
          <cell r="G53" t="str">
            <v>DISCOUNT</v>
          </cell>
          <cell r="H53">
            <v>0</v>
          </cell>
          <cell r="J53">
            <v>99.195777777800004</v>
          </cell>
          <cell r="N53" t="str">
            <v>First Horizon Bank</v>
          </cell>
          <cell r="O53">
            <v>10000000</v>
          </cell>
          <cell r="P53" t="str">
            <v>Zero</v>
          </cell>
        </row>
        <row r="54">
          <cell r="A54" t="str">
            <v>FHLM</v>
          </cell>
          <cell r="B54">
            <v>45384</v>
          </cell>
          <cell r="C54" t="str">
            <v>3134H1ZR7</v>
          </cell>
          <cell r="F54">
            <v>52699</v>
          </cell>
          <cell r="G54" t="str">
            <v>MTN</v>
          </cell>
          <cell r="H54">
            <v>6.3</v>
          </cell>
          <cell r="J54">
            <v>100</v>
          </cell>
          <cell r="K54">
            <v>45485</v>
          </cell>
          <cell r="L54" t="str">
            <v>C</v>
          </cell>
          <cell r="M54" t="str">
            <v>B</v>
          </cell>
          <cell r="N54" t="str">
            <v>First Horizon Bank</v>
          </cell>
          <cell r="O54">
            <v>15000000</v>
          </cell>
          <cell r="P54" t="str">
            <v>Fixed</v>
          </cell>
        </row>
        <row r="55">
          <cell r="A55" t="str">
            <v>FHLM</v>
          </cell>
          <cell r="B55">
            <v>45384</v>
          </cell>
          <cell r="C55" t="str">
            <v>3134H1ZT3</v>
          </cell>
          <cell r="F55">
            <v>47212</v>
          </cell>
          <cell r="G55" t="str">
            <v>MTN</v>
          </cell>
          <cell r="H55">
            <v>6.75</v>
          </cell>
          <cell r="J55">
            <v>100</v>
          </cell>
          <cell r="K55">
            <v>45569</v>
          </cell>
          <cell r="L55" t="str">
            <v>C</v>
          </cell>
          <cell r="M55" t="str">
            <v>B</v>
          </cell>
          <cell r="N55" t="str">
            <v>LOOP CAPITAL MARKETS LLC</v>
          </cell>
          <cell r="O55">
            <v>15000000</v>
          </cell>
          <cell r="P55" t="str">
            <v>Step</v>
          </cell>
        </row>
        <row r="56">
          <cell r="A56" t="str">
            <v>FHLM</v>
          </cell>
          <cell r="B56">
            <v>45384</v>
          </cell>
          <cell r="C56" t="str">
            <v>3134H1ZU0</v>
          </cell>
          <cell r="F56">
            <v>46120</v>
          </cell>
          <cell r="G56" t="str">
            <v>MTN</v>
          </cell>
          <cell r="H56">
            <v>5.04</v>
          </cell>
          <cell r="J56">
            <v>100</v>
          </cell>
          <cell r="K56">
            <v>45755</v>
          </cell>
          <cell r="L56" t="str">
            <v>C</v>
          </cell>
          <cell r="M56" t="str">
            <v>E</v>
          </cell>
          <cell r="N56" t="str">
            <v>BNY MELLON CAPITAL MARKETS, LLC</v>
          </cell>
          <cell r="O56">
            <v>70000000</v>
          </cell>
          <cell r="P56" t="str">
            <v>Fixed</v>
          </cell>
        </row>
        <row r="57">
          <cell r="A57" t="str">
            <v>FHLM</v>
          </cell>
          <cell r="B57">
            <v>45384</v>
          </cell>
          <cell r="C57" t="str">
            <v>3134H1ZV8</v>
          </cell>
          <cell r="F57">
            <v>47213</v>
          </cell>
          <cell r="G57" t="str">
            <v>MTN</v>
          </cell>
          <cell r="H57">
            <v>5.75</v>
          </cell>
          <cell r="J57">
            <v>100</v>
          </cell>
          <cell r="K57">
            <v>45478</v>
          </cell>
          <cell r="L57" t="str">
            <v>C</v>
          </cell>
          <cell r="M57" t="str">
            <v>B</v>
          </cell>
          <cell r="N57" t="str">
            <v>MULTI-BANK SECURITIES, INC.</v>
          </cell>
          <cell r="O57">
            <v>25000000</v>
          </cell>
          <cell r="P57" t="str">
            <v>Fixed</v>
          </cell>
        </row>
        <row r="58">
          <cell r="A58" t="str">
            <v>FHLM</v>
          </cell>
          <cell r="B58">
            <v>45384</v>
          </cell>
          <cell r="C58" t="str">
            <v>3134H1ZW6</v>
          </cell>
          <cell r="F58">
            <v>46478</v>
          </cell>
          <cell r="G58" t="str">
            <v>MTN</v>
          </cell>
          <cell r="H58">
            <v>5.14</v>
          </cell>
          <cell r="J58">
            <v>100</v>
          </cell>
          <cell r="K58">
            <v>45748</v>
          </cell>
          <cell r="L58" t="str">
            <v>C</v>
          </cell>
          <cell r="M58" t="str">
            <v>E</v>
          </cell>
          <cell r="N58" t="str">
            <v>MIZUHO SECURITIES USA LLC</v>
          </cell>
          <cell r="O58">
            <v>150000000</v>
          </cell>
          <cell r="P58" t="str">
            <v>Fixed</v>
          </cell>
        </row>
        <row r="59">
          <cell r="A59" t="str">
            <v>FHLM</v>
          </cell>
          <cell r="B59">
            <v>45384</v>
          </cell>
          <cell r="C59" t="str">
            <v>3134H1ZX4</v>
          </cell>
          <cell r="F59">
            <v>47218</v>
          </cell>
          <cell r="G59" t="str">
            <v>MTN</v>
          </cell>
          <cell r="H59">
            <v>5.625</v>
          </cell>
          <cell r="J59">
            <v>100</v>
          </cell>
          <cell r="K59">
            <v>45575</v>
          </cell>
          <cell r="L59" t="str">
            <v>C</v>
          </cell>
          <cell r="M59" t="str">
            <v>B</v>
          </cell>
          <cell r="N59" t="str">
            <v>DAIWA SECURITIES AMERICA, INC.</v>
          </cell>
          <cell r="O59">
            <v>15000000</v>
          </cell>
          <cell r="P59" t="str">
            <v>Fixed</v>
          </cell>
        </row>
        <row r="60">
          <cell r="A60" t="str">
            <v>FHLM</v>
          </cell>
          <cell r="B60">
            <v>45384</v>
          </cell>
          <cell r="C60" t="str">
            <v>3134H1ZY2</v>
          </cell>
          <cell r="F60">
            <v>46296</v>
          </cell>
          <cell r="G60" t="str">
            <v>MTN</v>
          </cell>
          <cell r="H60">
            <v>5.125</v>
          </cell>
          <cell r="J60">
            <v>100</v>
          </cell>
          <cell r="K60">
            <v>45748</v>
          </cell>
          <cell r="L60" t="str">
            <v>C</v>
          </cell>
          <cell r="M60" t="str">
            <v>E</v>
          </cell>
          <cell r="N60" t="str">
            <v>SIEBERT WILLIAMS SHANK &amp; CO,LLC</v>
          </cell>
          <cell r="O60">
            <v>150000000</v>
          </cell>
          <cell r="P60" t="str">
            <v>Fixed</v>
          </cell>
        </row>
        <row r="61">
          <cell r="A61" t="str">
            <v>FHLM</v>
          </cell>
          <cell r="B61">
            <v>45385</v>
          </cell>
          <cell r="C61" t="str">
            <v>3134H1ZR7</v>
          </cell>
          <cell r="F61">
            <v>52699</v>
          </cell>
          <cell r="G61" t="str">
            <v>MTN</v>
          </cell>
          <cell r="H61">
            <v>6.3</v>
          </cell>
          <cell r="J61">
            <v>100</v>
          </cell>
          <cell r="K61">
            <v>45485</v>
          </cell>
          <cell r="L61" t="str">
            <v>C</v>
          </cell>
          <cell r="M61" t="str">
            <v>B</v>
          </cell>
          <cell r="N61" t="str">
            <v>First Horizon Bank</v>
          </cell>
          <cell r="O61">
            <v>15000000</v>
          </cell>
          <cell r="P61" t="str">
            <v>Fixed</v>
          </cell>
        </row>
        <row r="62">
          <cell r="A62" t="str">
            <v>FHLM</v>
          </cell>
          <cell r="B62">
            <v>45385</v>
          </cell>
          <cell r="C62" t="str">
            <v>3134H1ZW6</v>
          </cell>
          <cell r="F62">
            <v>46478</v>
          </cell>
          <cell r="G62" t="str">
            <v>MTN</v>
          </cell>
          <cell r="H62">
            <v>5.14</v>
          </cell>
          <cell r="J62">
            <v>100</v>
          </cell>
          <cell r="K62">
            <v>45748</v>
          </cell>
          <cell r="L62" t="str">
            <v>C</v>
          </cell>
          <cell r="M62" t="str">
            <v>E</v>
          </cell>
          <cell r="N62" t="str">
            <v>MIZUHO SECURITIES USA LLC</v>
          </cell>
          <cell r="O62">
            <v>15000000</v>
          </cell>
          <cell r="P62" t="str">
            <v>Fixed</v>
          </cell>
        </row>
        <row r="63">
          <cell r="A63" t="str">
            <v>FHLM</v>
          </cell>
          <cell r="B63">
            <v>45385</v>
          </cell>
          <cell r="C63" t="str">
            <v>3134H1A29</v>
          </cell>
          <cell r="F63">
            <v>46297</v>
          </cell>
          <cell r="G63" t="str">
            <v>MTN</v>
          </cell>
          <cell r="H63">
            <v>5.125</v>
          </cell>
          <cell r="J63">
            <v>100</v>
          </cell>
          <cell r="K63">
            <v>45749</v>
          </cell>
          <cell r="L63" t="str">
            <v>C</v>
          </cell>
          <cell r="M63" t="str">
            <v>E</v>
          </cell>
          <cell r="N63" t="str">
            <v>WELLS FARGO SECURITIES, LLC</v>
          </cell>
          <cell r="O63">
            <v>15000000</v>
          </cell>
          <cell r="P63" t="str">
            <v>Fixed</v>
          </cell>
        </row>
        <row r="64">
          <cell r="A64" t="str">
            <v>FHLM</v>
          </cell>
          <cell r="B64">
            <v>45385</v>
          </cell>
          <cell r="C64" t="str">
            <v>3134H1A37</v>
          </cell>
          <cell r="F64">
            <v>46114</v>
          </cell>
          <cell r="G64" t="str">
            <v>MTN</v>
          </cell>
          <cell r="H64">
            <v>5.0999999999999996</v>
          </cell>
          <cell r="J64">
            <v>100</v>
          </cell>
          <cell r="K64">
            <v>45749</v>
          </cell>
          <cell r="L64" t="str">
            <v>C</v>
          </cell>
          <cell r="M64" t="str">
            <v>E</v>
          </cell>
          <cell r="N64" t="str">
            <v>WELLS FARGO SECURITIES, LLC</v>
          </cell>
          <cell r="O64">
            <v>15000000</v>
          </cell>
          <cell r="P64" t="str">
            <v>Fixed</v>
          </cell>
        </row>
        <row r="65">
          <cell r="A65" t="str">
            <v>FHLM</v>
          </cell>
          <cell r="B65">
            <v>45385</v>
          </cell>
          <cell r="C65" t="str">
            <v>3134H1A45</v>
          </cell>
          <cell r="F65">
            <v>46485</v>
          </cell>
          <cell r="G65" t="str">
            <v>MTN</v>
          </cell>
          <cell r="H65">
            <v>5.5</v>
          </cell>
          <cell r="J65">
            <v>100</v>
          </cell>
          <cell r="K65">
            <v>45573</v>
          </cell>
          <cell r="L65" t="str">
            <v>C</v>
          </cell>
          <cell r="M65" t="str">
            <v>B</v>
          </cell>
          <cell r="N65" t="str">
            <v>MORGAN STANLEY &amp; CO., INCORPORATED</v>
          </cell>
          <cell r="O65">
            <v>300000000</v>
          </cell>
          <cell r="P65" t="str">
            <v>Fixed</v>
          </cell>
        </row>
        <row r="66">
          <cell r="A66" t="str">
            <v>FHLM</v>
          </cell>
          <cell r="B66">
            <v>45385</v>
          </cell>
          <cell r="C66" t="str">
            <v>3134H1A52</v>
          </cell>
          <cell r="F66">
            <v>46157</v>
          </cell>
          <cell r="G66" t="str">
            <v>MTN</v>
          </cell>
          <cell r="H66">
            <v>5.29</v>
          </cell>
          <cell r="J66">
            <v>100</v>
          </cell>
          <cell r="K66">
            <v>45665</v>
          </cell>
          <cell r="L66" t="str">
            <v>C</v>
          </cell>
          <cell r="M66" t="str">
            <v>B</v>
          </cell>
          <cell r="N66" t="str">
            <v>UBS SECURITIES LLC</v>
          </cell>
          <cell r="O66">
            <v>15000000</v>
          </cell>
          <cell r="P66" t="str">
            <v>Fixed</v>
          </cell>
        </row>
        <row r="67">
          <cell r="A67" t="str">
            <v>FHLM</v>
          </cell>
          <cell r="B67">
            <v>45385</v>
          </cell>
          <cell r="C67" t="str">
            <v>3134H1A60</v>
          </cell>
          <cell r="F67">
            <v>49045</v>
          </cell>
          <cell r="G67" t="str">
            <v>MTN</v>
          </cell>
          <cell r="H67">
            <v>6</v>
          </cell>
          <cell r="J67">
            <v>100</v>
          </cell>
          <cell r="K67">
            <v>45484</v>
          </cell>
          <cell r="L67" t="str">
            <v>C</v>
          </cell>
          <cell r="M67" t="str">
            <v>B</v>
          </cell>
          <cell r="N67" t="str">
            <v>First Horizon Bank</v>
          </cell>
          <cell r="O67">
            <v>20000000</v>
          </cell>
          <cell r="P67" t="str">
            <v>Fixed</v>
          </cell>
        </row>
        <row r="68">
          <cell r="A68" t="str">
            <v>FHLM</v>
          </cell>
          <cell r="B68">
            <v>45385</v>
          </cell>
          <cell r="C68" t="str">
            <v>3134H1A78</v>
          </cell>
          <cell r="F68">
            <v>46479</v>
          </cell>
          <cell r="G68" t="str">
            <v>MTN</v>
          </cell>
          <cell r="H68">
            <v>5.45</v>
          </cell>
          <cell r="J68">
            <v>100</v>
          </cell>
          <cell r="K68">
            <v>45567</v>
          </cell>
          <cell r="L68" t="str">
            <v>C</v>
          </cell>
          <cell r="M68" t="str">
            <v>B</v>
          </cell>
          <cell r="N68" t="str">
            <v>LOOP CAPITAL MARKETS LLC</v>
          </cell>
          <cell r="O68">
            <v>10000000</v>
          </cell>
          <cell r="P68" t="str">
            <v>Fixed</v>
          </cell>
        </row>
        <row r="69">
          <cell r="A69" t="str">
            <v>FHLM</v>
          </cell>
          <cell r="B69">
            <v>45385</v>
          </cell>
          <cell r="C69" t="str">
            <v>3134H1A86</v>
          </cell>
          <cell r="F69">
            <v>46479</v>
          </cell>
          <cell r="G69" t="str">
            <v>MTN</v>
          </cell>
          <cell r="H69">
            <v>5</v>
          </cell>
          <cell r="J69">
            <v>100</v>
          </cell>
          <cell r="K69">
            <v>45749</v>
          </cell>
          <cell r="L69" t="str">
            <v>C</v>
          </cell>
          <cell r="M69" t="str">
            <v>B</v>
          </cell>
          <cell r="N69" t="str">
            <v>LOOP CAPITAL MARKETS LLC</v>
          </cell>
          <cell r="O69">
            <v>21000000</v>
          </cell>
          <cell r="P69" t="str">
            <v>Fixed</v>
          </cell>
        </row>
        <row r="70">
          <cell r="A70" t="str">
            <v>FHLM</v>
          </cell>
          <cell r="B70">
            <v>45385</v>
          </cell>
          <cell r="C70" t="str">
            <v>3134H1A94</v>
          </cell>
          <cell r="F70">
            <v>47225</v>
          </cell>
          <cell r="G70" t="str">
            <v>MTN</v>
          </cell>
          <cell r="H70">
            <v>5</v>
          </cell>
          <cell r="J70">
            <v>100</v>
          </cell>
          <cell r="K70">
            <v>45764</v>
          </cell>
          <cell r="L70" t="str">
            <v>C</v>
          </cell>
          <cell r="M70" t="str">
            <v>B</v>
          </cell>
          <cell r="N70" t="str">
            <v>SIEBERT WILLIAMS SHANK &amp; CO,LLC</v>
          </cell>
          <cell r="O70">
            <v>25000000</v>
          </cell>
          <cell r="P70" t="str">
            <v>Fixed</v>
          </cell>
        </row>
        <row r="71">
          <cell r="A71" t="str">
            <v>FHLM</v>
          </cell>
          <cell r="B71">
            <v>45385</v>
          </cell>
          <cell r="C71" t="str">
            <v>3134H1B28</v>
          </cell>
          <cell r="F71">
            <v>47217</v>
          </cell>
          <cell r="G71" t="str">
            <v>MTN</v>
          </cell>
          <cell r="H71">
            <v>5.55</v>
          </cell>
          <cell r="J71">
            <v>100</v>
          </cell>
          <cell r="K71">
            <v>45666</v>
          </cell>
          <cell r="L71" t="str">
            <v>C</v>
          </cell>
          <cell r="M71" t="str">
            <v>B</v>
          </cell>
          <cell r="N71" t="str">
            <v>MESIROW FINANCIAL, INC.</v>
          </cell>
          <cell r="O71">
            <v>25000000</v>
          </cell>
          <cell r="P71" t="str">
            <v>Fixed</v>
          </cell>
        </row>
        <row r="72">
          <cell r="A72" t="str">
            <v>FHLM</v>
          </cell>
          <cell r="B72">
            <v>45385</v>
          </cell>
          <cell r="C72" t="str">
            <v>3134H1B36</v>
          </cell>
          <cell r="F72">
            <v>47217</v>
          </cell>
          <cell r="G72" t="str">
            <v>MTN</v>
          </cell>
          <cell r="H72">
            <v>5.625</v>
          </cell>
          <cell r="J72">
            <v>100</v>
          </cell>
          <cell r="K72">
            <v>45574</v>
          </cell>
          <cell r="L72" t="str">
            <v>C</v>
          </cell>
          <cell r="M72" t="str">
            <v>B</v>
          </cell>
          <cell r="N72" t="str">
            <v>MORGAN STANLEY &amp; CO., INCORPORATED</v>
          </cell>
          <cell r="O72">
            <v>300000000</v>
          </cell>
          <cell r="P72" t="str">
            <v>Fixed</v>
          </cell>
        </row>
        <row r="73">
          <cell r="A73" t="str">
            <v>FHLM</v>
          </cell>
          <cell r="B73">
            <v>45385</v>
          </cell>
          <cell r="C73" t="str">
            <v>3134H1B44</v>
          </cell>
          <cell r="F73">
            <v>46854</v>
          </cell>
          <cell r="G73" t="str">
            <v>MTN</v>
          </cell>
          <cell r="H73">
            <v>5.27</v>
          </cell>
          <cell r="J73">
            <v>100</v>
          </cell>
          <cell r="K73">
            <v>45758</v>
          </cell>
          <cell r="L73" t="str">
            <v>C</v>
          </cell>
          <cell r="M73" t="str">
            <v>B</v>
          </cell>
          <cell r="N73" t="str">
            <v>UBS SECURITIES LLC</v>
          </cell>
          <cell r="O73">
            <v>30000000</v>
          </cell>
          <cell r="P73" t="str">
            <v>Fixed</v>
          </cell>
        </row>
        <row r="74">
          <cell r="A74" t="str">
            <v>FHLM</v>
          </cell>
          <cell r="B74">
            <v>45385</v>
          </cell>
          <cell r="C74" t="str">
            <v>3134H1ZZ9</v>
          </cell>
          <cell r="F74">
            <v>47224</v>
          </cell>
          <cell r="G74" t="str">
            <v>MTN</v>
          </cell>
          <cell r="H74">
            <v>5.5</v>
          </cell>
          <cell r="J74">
            <v>100</v>
          </cell>
          <cell r="K74">
            <v>45673</v>
          </cell>
          <cell r="L74" t="str">
            <v>C</v>
          </cell>
          <cell r="M74" t="str">
            <v>B</v>
          </cell>
          <cell r="N74" t="str">
            <v>First Horizon Bank</v>
          </cell>
          <cell r="O74">
            <v>75000000</v>
          </cell>
          <cell r="P74" t="str">
            <v>Fixed</v>
          </cell>
        </row>
        <row r="75">
          <cell r="A75" t="str">
            <v>FHLM</v>
          </cell>
          <cell r="B75">
            <v>45386</v>
          </cell>
          <cell r="C75" t="str">
            <v>313396YC1</v>
          </cell>
          <cell r="F75">
            <v>45457</v>
          </cell>
          <cell r="G75" t="str">
            <v>DISCOUNT</v>
          </cell>
          <cell r="H75">
            <v>0</v>
          </cell>
          <cell r="J75">
            <v>98.983055555600004</v>
          </cell>
          <cell r="N75" t="str">
            <v>BARCLAYS CAPITAL INC.</v>
          </cell>
          <cell r="O75">
            <v>92688000</v>
          </cell>
          <cell r="P75" t="str">
            <v>Zero</v>
          </cell>
        </row>
        <row r="76">
          <cell r="A76" t="str">
            <v>FHLM</v>
          </cell>
          <cell r="B76">
            <v>45386</v>
          </cell>
          <cell r="C76" t="str">
            <v>313396ZC0</v>
          </cell>
          <cell r="F76">
            <v>45481</v>
          </cell>
          <cell r="G76" t="str">
            <v>DISCOUNT</v>
          </cell>
          <cell r="H76">
            <v>0</v>
          </cell>
          <cell r="J76">
            <v>98.680499999999995</v>
          </cell>
          <cell r="N76" t="str">
            <v>BARCLAYS CAPITAL INC.</v>
          </cell>
          <cell r="O76">
            <v>3648000</v>
          </cell>
          <cell r="P76" t="str">
            <v>Zero</v>
          </cell>
        </row>
        <row r="77">
          <cell r="A77" t="str">
            <v>FHLM</v>
          </cell>
          <cell r="B77">
            <v>45386</v>
          </cell>
          <cell r="C77" t="str">
            <v>3134H1B51</v>
          </cell>
          <cell r="F77">
            <v>47213</v>
          </cell>
          <cell r="G77" t="str">
            <v>MTN</v>
          </cell>
          <cell r="H77">
            <v>5.7</v>
          </cell>
          <cell r="J77">
            <v>100</v>
          </cell>
          <cell r="K77">
            <v>45478</v>
          </cell>
          <cell r="L77" t="str">
            <v>C</v>
          </cell>
          <cell r="M77" t="str">
            <v>B</v>
          </cell>
          <cell r="N77" t="str">
            <v>ACADEMY SECURITIES</v>
          </cell>
          <cell r="O77">
            <v>15000000</v>
          </cell>
          <cell r="P77" t="str">
            <v>Fixed</v>
          </cell>
        </row>
        <row r="78">
          <cell r="A78" t="str">
            <v>FHLM</v>
          </cell>
          <cell r="B78">
            <v>45386</v>
          </cell>
          <cell r="C78" t="str">
            <v>3134H1B69</v>
          </cell>
          <cell r="F78">
            <v>49031</v>
          </cell>
          <cell r="G78" t="str">
            <v>MTN</v>
          </cell>
          <cell r="H78">
            <v>6</v>
          </cell>
          <cell r="J78">
            <v>100</v>
          </cell>
          <cell r="K78">
            <v>45471</v>
          </cell>
          <cell r="L78" t="str">
            <v>C</v>
          </cell>
          <cell r="M78" t="str">
            <v>B</v>
          </cell>
          <cell r="N78" t="str">
            <v>RAYMOND JAMES &amp; ASSOCIATES, INC.</v>
          </cell>
          <cell r="O78">
            <v>15000000</v>
          </cell>
          <cell r="P78" t="str">
            <v>Fixed</v>
          </cell>
        </row>
        <row r="79">
          <cell r="A79" t="str">
            <v>FHLM</v>
          </cell>
          <cell r="B79">
            <v>45387</v>
          </cell>
          <cell r="C79" t="str">
            <v>3134H1ZP1</v>
          </cell>
          <cell r="F79">
            <v>47212</v>
          </cell>
          <cell r="G79" t="str">
            <v>MTN</v>
          </cell>
          <cell r="H79">
            <v>5.43</v>
          </cell>
          <cell r="J79">
            <v>100</v>
          </cell>
          <cell r="K79">
            <v>45751</v>
          </cell>
          <cell r="L79" t="str">
            <v>C</v>
          </cell>
          <cell r="M79" t="str">
            <v>B</v>
          </cell>
          <cell r="N79" t="str">
            <v>LOOP CAPITAL MARKETS LLC</v>
          </cell>
          <cell r="O79">
            <v>20000000</v>
          </cell>
          <cell r="P79" t="str">
            <v>Fixed</v>
          </cell>
        </row>
        <row r="80">
          <cell r="A80" t="str">
            <v>FHLM</v>
          </cell>
          <cell r="B80">
            <v>45387</v>
          </cell>
          <cell r="C80" t="str">
            <v>3134H1B77</v>
          </cell>
          <cell r="F80">
            <v>47234</v>
          </cell>
          <cell r="G80" t="str">
            <v>MTN</v>
          </cell>
          <cell r="H80">
            <v>5.75</v>
          </cell>
          <cell r="J80">
            <v>100</v>
          </cell>
          <cell r="K80">
            <v>45499</v>
          </cell>
          <cell r="L80" t="str">
            <v>C</v>
          </cell>
          <cell r="M80" t="str">
            <v>B</v>
          </cell>
          <cell r="N80" t="str">
            <v>InspereX</v>
          </cell>
          <cell r="O80">
            <v>15000000</v>
          </cell>
          <cell r="P80" t="str">
            <v>Fixed</v>
          </cell>
        </row>
        <row r="81">
          <cell r="A81" t="str">
            <v>FHLM</v>
          </cell>
          <cell r="B81">
            <v>45387</v>
          </cell>
          <cell r="C81" t="str">
            <v>3134H1B85</v>
          </cell>
          <cell r="F81">
            <v>47224</v>
          </cell>
          <cell r="G81" t="str">
            <v>MTN</v>
          </cell>
          <cell r="H81">
            <v>5.75</v>
          </cell>
          <cell r="J81">
            <v>100</v>
          </cell>
          <cell r="K81">
            <v>45489</v>
          </cell>
          <cell r="L81" t="str">
            <v>C</v>
          </cell>
          <cell r="M81" t="str">
            <v>B</v>
          </cell>
          <cell r="N81" t="str">
            <v>BARCLAYS CAPITAL INC.</v>
          </cell>
          <cell r="O81">
            <v>100000000</v>
          </cell>
          <cell r="P81" t="str">
            <v>Fixed</v>
          </cell>
        </row>
        <row r="82">
          <cell r="A82" t="str">
            <v>FHLM</v>
          </cell>
          <cell r="B82">
            <v>45387</v>
          </cell>
          <cell r="C82" t="str">
            <v>3134H1B93</v>
          </cell>
          <cell r="F82">
            <v>47233</v>
          </cell>
          <cell r="G82" t="str">
            <v>MTN</v>
          </cell>
          <cell r="H82">
            <v>6.6</v>
          </cell>
          <cell r="J82">
            <v>100</v>
          </cell>
          <cell r="K82">
            <v>45590</v>
          </cell>
          <cell r="L82" t="str">
            <v>C</v>
          </cell>
          <cell r="M82" t="str">
            <v>B</v>
          </cell>
          <cell r="N82" t="str">
            <v>UBS SECURITIES LLC</v>
          </cell>
          <cell r="O82">
            <v>15000000</v>
          </cell>
          <cell r="P82" t="str">
            <v>Step</v>
          </cell>
        </row>
        <row r="83">
          <cell r="A83" t="str">
            <v>FHLM</v>
          </cell>
          <cell r="B83">
            <v>45387</v>
          </cell>
          <cell r="C83" t="str">
            <v>3134H1C27</v>
          </cell>
          <cell r="F83">
            <v>47218</v>
          </cell>
          <cell r="G83" t="str">
            <v>MTN</v>
          </cell>
          <cell r="H83">
            <v>5.5</v>
          </cell>
          <cell r="J83">
            <v>100</v>
          </cell>
          <cell r="K83">
            <v>45667</v>
          </cell>
          <cell r="L83" t="str">
            <v>C</v>
          </cell>
          <cell r="M83" t="str">
            <v>B</v>
          </cell>
          <cell r="N83" t="str">
            <v>InspereX</v>
          </cell>
          <cell r="O83">
            <v>15000000</v>
          </cell>
          <cell r="P83" t="str">
            <v>Fixed</v>
          </cell>
        </row>
        <row r="84">
          <cell r="A84" t="str">
            <v>FHLM</v>
          </cell>
          <cell r="B84">
            <v>45387</v>
          </cell>
          <cell r="C84" t="str">
            <v>3134H1C35</v>
          </cell>
          <cell r="F84">
            <v>46121</v>
          </cell>
          <cell r="G84" t="str">
            <v>MTN</v>
          </cell>
          <cell r="H84">
            <v>5.375</v>
          </cell>
          <cell r="J84">
            <v>100</v>
          </cell>
          <cell r="K84">
            <v>45574</v>
          </cell>
          <cell r="L84" t="str">
            <v>C</v>
          </cell>
          <cell r="M84" t="str">
            <v>B</v>
          </cell>
          <cell r="N84" t="str">
            <v>MORGAN STANLEY &amp; CO., INCORPORATED</v>
          </cell>
          <cell r="O84">
            <v>300000000</v>
          </cell>
          <cell r="P84" t="str">
            <v>Fixed</v>
          </cell>
        </row>
        <row r="85">
          <cell r="A85" t="str">
            <v>FHLM</v>
          </cell>
          <cell r="B85">
            <v>45387</v>
          </cell>
          <cell r="C85" t="str">
            <v>3134H1C43</v>
          </cell>
          <cell r="F85">
            <v>47217</v>
          </cell>
          <cell r="G85" t="str">
            <v>MTN</v>
          </cell>
          <cell r="H85">
            <v>5.4</v>
          </cell>
          <cell r="J85">
            <v>100</v>
          </cell>
          <cell r="K85">
            <v>45756</v>
          </cell>
          <cell r="L85" t="str">
            <v>C</v>
          </cell>
          <cell r="M85" t="str">
            <v>B</v>
          </cell>
          <cell r="N85" t="str">
            <v>STIFEL, NICOLAUS &amp; COMPANY, INCORPORATED</v>
          </cell>
          <cell r="O85">
            <v>15000000</v>
          </cell>
          <cell r="P85" t="str">
            <v>Fixed</v>
          </cell>
        </row>
        <row r="86">
          <cell r="A86" t="str">
            <v>FHLM</v>
          </cell>
          <cell r="B86">
            <v>45387</v>
          </cell>
          <cell r="C86" t="str">
            <v>3134H1C50</v>
          </cell>
          <cell r="F86">
            <v>47234</v>
          </cell>
          <cell r="G86" t="str">
            <v>MTN</v>
          </cell>
          <cell r="H86">
            <v>5.75</v>
          </cell>
          <cell r="J86">
            <v>100</v>
          </cell>
          <cell r="K86">
            <v>45499</v>
          </cell>
          <cell r="L86" t="str">
            <v>C</v>
          </cell>
          <cell r="M86" t="str">
            <v>B</v>
          </cell>
          <cell r="N86" t="str">
            <v>DAIWA SECURITIES AMERICA, INC.</v>
          </cell>
          <cell r="O86">
            <v>15000000</v>
          </cell>
          <cell r="P86" t="str">
            <v>Fixed</v>
          </cell>
        </row>
        <row r="87">
          <cell r="A87" t="str">
            <v>FHLM</v>
          </cell>
          <cell r="B87">
            <v>45390</v>
          </cell>
          <cell r="C87" t="str">
            <v>3134H1C68</v>
          </cell>
          <cell r="F87">
            <v>47219</v>
          </cell>
          <cell r="G87" t="str">
            <v>MTN</v>
          </cell>
          <cell r="H87">
            <v>5.5</v>
          </cell>
          <cell r="J87">
            <v>100</v>
          </cell>
          <cell r="K87">
            <v>45758</v>
          </cell>
          <cell r="L87" t="str">
            <v>C</v>
          </cell>
          <cell r="M87" t="str">
            <v>B</v>
          </cell>
          <cell r="N87" t="str">
            <v>SIEBERT WILLIAMS SHANK &amp; CO,LLC</v>
          </cell>
          <cell r="O87">
            <v>25000000</v>
          </cell>
          <cell r="P87" t="str">
            <v>Fixed</v>
          </cell>
        </row>
        <row r="88">
          <cell r="A88" t="str">
            <v>FHLM</v>
          </cell>
          <cell r="B88">
            <v>45391</v>
          </cell>
          <cell r="C88" t="str">
            <v>3134H1C76</v>
          </cell>
          <cell r="F88">
            <v>47219</v>
          </cell>
          <cell r="G88" t="str">
            <v>MTN</v>
          </cell>
          <cell r="H88">
            <v>7</v>
          </cell>
          <cell r="J88">
            <v>100</v>
          </cell>
          <cell r="K88">
            <v>45576</v>
          </cell>
          <cell r="L88" t="str">
            <v>C</v>
          </cell>
          <cell r="M88" t="str">
            <v>B</v>
          </cell>
          <cell r="N88" t="str">
            <v>LOOP CAPITAL MARKETS LLC</v>
          </cell>
          <cell r="O88">
            <v>10000000</v>
          </cell>
          <cell r="P88" t="str">
            <v>Step</v>
          </cell>
        </row>
        <row r="89">
          <cell r="A89" t="str">
            <v>FHLM</v>
          </cell>
          <cell r="B89">
            <v>45391</v>
          </cell>
          <cell r="C89" t="str">
            <v>3134H1C84</v>
          </cell>
          <cell r="F89">
            <v>46486</v>
          </cell>
          <cell r="G89" t="str">
            <v>MTN</v>
          </cell>
          <cell r="H89">
            <v>4.8499999999999996</v>
          </cell>
          <cell r="J89">
            <v>100</v>
          </cell>
          <cell r="K89">
            <v>45574</v>
          </cell>
          <cell r="L89" t="str">
            <v>C</v>
          </cell>
          <cell r="M89" t="str">
            <v>B</v>
          </cell>
          <cell r="N89" t="str">
            <v>STIFEL, NICOLAUS &amp; COMPANY, INCORPORATED</v>
          </cell>
          <cell r="O89">
            <v>15000000</v>
          </cell>
          <cell r="P89" t="str">
            <v>Fixed</v>
          </cell>
        </row>
        <row r="90">
          <cell r="A90" t="str">
            <v>FHLM</v>
          </cell>
          <cell r="B90">
            <v>45392</v>
          </cell>
          <cell r="C90" t="str">
            <v>3134H1C92</v>
          </cell>
          <cell r="F90">
            <v>47231</v>
          </cell>
          <cell r="G90" t="str">
            <v>MTN</v>
          </cell>
          <cell r="H90">
            <v>5.75</v>
          </cell>
          <cell r="J90">
            <v>100</v>
          </cell>
          <cell r="K90">
            <v>45588</v>
          </cell>
          <cell r="L90" t="str">
            <v>C</v>
          </cell>
          <cell r="M90" t="str">
            <v>B</v>
          </cell>
          <cell r="N90" t="str">
            <v>SIEBERT WILLIAMS SHANK &amp; CO,LLC</v>
          </cell>
          <cell r="O90">
            <v>15000000</v>
          </cell>
          <cell r="P90" t="str">
            <v>Fixed</v>
          </cell>
        </row>
        <row r="91">
          <cell r="A91" t="str">
            <v>FHLM</v>
          </cell>
          <cell r="B91">
            <v>45392</v>
          </cell>
          <cell r="C91" t="str">
            <v>3134H1D26</v>
          </cell>
          <cell r="F91">
            <v>47225</v>
          </cell>
          <cell r="G91" t="str">
            <v>MTN</v>
          </cell>
          <cell r="H91">
            <v>5.6</v>
          </cell>
          <cell r="J91">
            <v>100</v>
          </cell>
          <cell r="K91">
            <v>45764</v>
          </cell>
          <cell r="L91" t="str">
            <v>C</v>
          </cell>
          <cell r="M91" t="str">
            <v>B</v>
          </cell>
          <cell r="N91" t="str">
            <v>First Horizon Bank</v>
          </cell>
          <cell r="O91">
            <v>25000000</v>
          </cell>
          <cell r="P91" t="str">
            <v>Fixed</v>
          </cell>
        </row>
        <row r="92">
          <cell r="A92" t="str">
            <v>FHLM</v>
          </cell>
          <cell r="B92">
            <v>45392</v>
          </cell>
          <cell r="C92" t="str">
            <v>3134H1D34</v>
          </cell>
          <cell r="F92">
            <v>47224</v>
          </cell>
          <cell r="G92" t="str">
            <v>GLOBAL MTN</v>
          </cell>
          <cell r="H92">
            <v>5.96</v>
          </cell>
          <cell r="J92">
            <v>100</v>
          </cell>
          <cell r="K92">
            <v>45489</v>
          </cell>
          <cell r="L92" t="str">
            <v>C</v>
          </cell>
          <cell r="M92" t="str">
            <v>B</v>
          </cell>
          <cell r="N92" t="str">
            <v>JEFFERIES &amp; COMPANY, INC.</v>
          </cell>
          <cell r="O92">
            <v>500000000</v>
          </cell>
          <cell r="P92" t="str">
            <v>Fixed</v>
          </cell>
        </row>
        <row r="93">
          <cell r="A93" t="str">
            <v>FHLM</v>
          </cell>
          <cell r="B93">
            <v>45392</v>
          </cell>
          <cell r="C93" t="str">
            <v>3134H1D42</v>
          </cell>
          <cell r="F93">
            <v>47231</v>
          </cell>
          <cell r="G93" t="str">
            <v>MTN</v>
          </cell>
          <cell r="H93">
            <v>5.6</v>
          </cell>
          <cell r="J93">
            <v>100</v>
          </cell>
          <cell r="K93">
            <v>45770</v>
          </cell>
          <cell r="L93" t="str">
            <v>C</v>
          </cell>
          <cell r="M93" t="str">
            <v>B</v>
          </cell>
          <cell r="N93" t="str">
            <v>InspereX</v>
          </cell>
          <cell r="O93">
            <v>50000000</v>
          </cell>
          <cell r="P93" t="str">
            <v>Fixed</v>
          </cell>
        </row>
        <row r="94">
          <cell r="A94" t="str">
            <v>FHLM</v>
          </cell>
          <cell r="B94">
            <v>45392</v>
          </cell>
          <cell r="C94" t="str">
            <v>3134H1D59</v>
          </cell>
          <cell r="F94">
            <v>47219</v>
          </cell>
          <cell r="G94" t="str">
            <v>MTN</v>
          </cell>
          <cell r="H94">
            <v>5.35</v>
          </cell>
          <cell r="J94">
            <v>100</v>
          </cell>
          <cell r="K94">
            <v>45758</v>
          </cell>
          <cell r="L94" t="str">
            <v>C</v>
          </cell>
          <cell r="M94" t="str">
            <v>E</v>
          </cell>
          <cell r="N94" t="str">
            <v>WELLS FARGO SECURITIES, LLC</v>
          </cell>
          <cell r="O94">
            <v>15000000</v>
          </cell>
          <cell r="P94" t="str">
            <v>Fixed</v>
          </cell>
        </row>
        <row r="95">
          <cell r="A95" t="str">
            <v>FHLM</v>
          </cell>
          <cell r="B95">
            <v>45392</v>
          </cell>
          <cell r="C95" t="str">
            <v>3134H1D67</v>
          </cell>
          <cell r="F95">
            <v>47231</v>
          </cell>
          <cell r="G95" t="str">
            <v>MTN</v>
          </cell>
          <cell r="H95">
            <v>5.125</v>
          </cell>
          <cell r="J95">
            <v>100</v>
          </cell>
          <cell r="K95">
            <v>45770</v>
          </cell>
          <cell r="L95" t="str">
            <v>C</v>
          </cell>
          <cell r="M95" t="str">
            <v>B</v>
          </cell>
          <cell r="N95" t="str">
            <v>LOOP CAPITAL MARKETS LLC</v>
          </cell>
          <cell r="O95">
            <v>25000000</v>
          </cell>
          <cell r="P95" t="str">
            <v>Fixed</v>
          </cell>
        </row>
        <row r="96">
          <cell r="A96" t="str">
            <v>FHLM</v>
          </cell>
          <cell r="B96">
            <v>45392</v>
          </cell>
          <cell r="C96" t="str">
            <v>3134H1D75</v>
          </cell>
          <cell r="F96">
            <v>46492</v>
          </cell>
          <cell r="G96" t="str">
            <v>MTN</v>
          </cell>
          <cell r="H96">
            <v>5.4</v>
          </cell>
          <cell r="J96">
            <v>100</v>
          </cell>
          <cell r="K96">
            <v>45762</v>
          </cell>
          <cell r="L96" t="str">
            <v>C</v>
          </cell>
          <cell r="M96" t="str">
            <v>B</v>
          </cell>
          <cell r="N96" t="str">
            <v>BREAN CAPITAL, LLC</v>
          </cell>
          <cell r="O96">
            <v>15000000</v>
          </cell>
          <cell r="P96" t="str">
            <v>Fixed</v>
          </cell>
        </row>
        <row r="97">
          <cell r="A97" t="str">
            <v>FHLM</v>
          </cell>
          <cell r="B97">
            <v>45392</v>
          </cell>
          <cell r="C97" t="str">
            <v>3134H1D83</v>
          </cell>
          <cell r="F97">
            <v>45947</v>
          </cell>
          <cell r="G97" t="str">
            <v>MTN</v>
          </cell>
          <cell r="H97">
            <v>5.25</v>
          </cell>
          <cell r="J97">
            <v>100</v>
          </cell>
          <cell r="K97">
            <v>45582</v>
          </cell>
          <cell r="L97" t="str">
            <v>C</v>
          </cell>
          <cell r="M97" t="str">
            <v>B</v>
          </cell>
          <cell r="N97" t="str">
            <v>MULTI-BANK SECURITIES, INC.</v>
          </cell>
          <cell r="O97">
            <v>10000000</v>
          </cell>
          <cell r="P97" t="str">
            <v>Fixed</v>
          </cell>
        </row>
        <row r="98">
          <cell r="A98" t="str">
            <v>FHLM</v>
          </cell>
          <cell r="B98">
            <v>45392</v>
          </cell>
          <cell r="C98" t="str">
            <v>3134H1D83</v>
          </cell>
          <cell r="F98">
            <v>45947</v>
          </cell>
          <cell r="G98" t="str">
            <v>MTN</v>
          </cell>
          <cell r="H98">
            <v>5.25</v>
          </cell>
          <cell r="J98">
            <v>100</v>
          </cell>
          <cell r="K98">
            <v>45582</v>
          </cell>
          <cell r="L98" t="str">
            <v>C</v>
          </cell>
          <cell r="M98" t="str">
            <v>B</v>
          </cell>
          <cell r="N98" t="str">
            <v>MULTI-BANK SECURITIES, INC.</v>
          </cell>
          <cell r="O98">
            <v>10000000</v>
          </cell>
          <cell r="P98" t="str">
            <v>Fixed</v>
          </cell>
        </row>
        <row r="99">
          <cell r="A99" t="str">
            <v>FHLM</v>
          </cell>
          <cell r="B99">
            <v>45392</v>
          </cell>
          <cell r="C99" t="str">
            <v>3134H1D91</v>
          </cell>
          <cell r="F99">
            <v>47219</v>
          </cell>
          <cell r="G99" t="str">
            <v>MTN</v>
          </cell>
          <cell r="H99">
            <v>5.6</v>
          </cell>
          <cell r="J99">
            <v>100</v>
          </cell>
          <cell r="K99">
            <v>45758</v>
          </cell>
          <cell r="L99" t="str">
            <v>C</v>
          </cell>
          <cell r="M99" t="str">
            <v>B</v>
          </cell>
          <cell r="N99" t="str">
            <v>PIPER SANDLER &amp; CO.</v>
          </cell>
          <cell r="O99">
            <v>15000000</v>
          </cell>
          <cell r="P99" t="str">
            <v>Fixed</v>
          </cell>
        </row>
        <row r="100">
          <cell r="A100" t="str">
            <v>FHLM</v>
          </cell>
          <cell r="B100">
            <v>45392</v>
          </cell>
          <cell r="C100" t="str">
            <v>3134H1E25</v>
          </cell>
          <cell r="F100">
            <v>46489</v>
          </cell>
          <cell r="G100" t="str">
            <v>MTN</v>
          </cell>
          <cell r="H100">
            <v>5.65</v>
          </cell>
          <cell r="J100">
            <v>100</v>
          </cell>
          <cell r="K100">
            <v>45485</v>
          </cell>
          <cell r="L100" t="str">
            <v>C</v>
          </cell>
          <cell r="M100" t="str">
            <v>B</v>
          </cell>
          <cell r="N100" t="str">
            <v>WELLS FARGO SECURITIES, LLC</v>
          </cell>
          <cell r="O100">
            <v>25000000</v>
          </cell>
          <cell r="P100" t="str">
            <v>Fixed</v>
          </cell>
        </row>
        <row r="101">
          <cell r="A101" t="str">
            <v>FHLM</v>
          </cell>
          <cell r="B101">
            <v>45392</v>
          </cell>
          <cell r="C101" t="str">
            <v>3134H1E33</v>
          </cell>
          <cell r="F101">
            <v>46127</v>
          </cell>
          <cell r="G101" t="str">
            <v>MTN</v>
          </cell>
          <cell r="H101">
            <v>5.5250000000000004</v>
          </cell>
          <cell r="J101">
            <v>100</v>
          </cell>
          <cell r="K101">
            <v>45580</v>
          </cell>
          <cell r="L101" t="str">
            <v>C</v>
          </cell>
          <cell r="M101" t="str">
            <v>B</v>
          </cell>
          <cell r="N101" t="str">
            <v>MESIROW FINANCIAL, INC.</v>
          </cell>
          <cell r="O101">
            <v>25000000</v>
          </cell>
          <cell r="P101" t="str">
            <v>Fixed</v>
          </cell>
        </row>
        <row r="102">
          <cell r="A102" t="str">
            <v>FHLM</v>
          </cell>
          <cell r="B102">
            <v>45392</v>
          </cell>
          <cell r="C102" t="str">
            <v>3134H1E33</v>
          </cell>
          <cell r="F102">
            <v>46127</v>
          </cell>
          <cell r="G102" t="str">
            <v>MTN</v>
          </cell>
          <cell r="H102">
            <v>5.5250000000000004</v>
          </cell>
          <cell r="J102">
            <v>100</v>
          </cell>
          <cell r="K102">
            <v>45580</v>
          </cell>
          <cell r="L102" t="str">
            <v>C</v>
          </cell>
          <cell r="M102" t="str">
            <v>B</v>
          </cell>
          <cell r="N102" t="str">
            <v>MESIROW FINANCIAL, INC.</v>
          </cell>
          <cell r="O102">
            <v>50000000</v>
          </cell>
          <cell r="P102" t="str">
            <v>Fixed</v>
          </cell>
        </row>
        <row r="103">
          <cell r="A103" t="str">
            <v>FHLM</v>
          </cell>
          <cell r="B103">
            <v>45392</v>
          </cell>
          <cell r="C103" t="str">
            <v>3134H1E41</v>
          </cell>
          <cell r="F103">
            <v>46668</v>
          </cell>
          <cell r="G103" t="str">
            <v>MTN</v>
          </cell>
          <cell r="H103">
            <v>5.3</v>
          </cell>
          <cell r="J103">
            <v>100</v>
          </cell>
          <cell r="K103">
            <v>45755</v>
          </cell>
          <cell r="L103" t="str">
            <v>C</v>
          </cell>
          <cell r="M103" t="str">
            <v>E</v>
          </cell>
          <cell r="N103" t="str">
            <v>STIFEL, NICOLAUS &amp; COMPANY, INCORPORATED</v>
          </cell>
          <cell r="O103">
            <v>20000000</v>
          </cell>
          <cell r="P103" t="str">
            <v>Fixed</v>
          </cell>
        </row>
        <row r="104">
          <cell r="A104" t="str">
            <v>FHLM</v>
          </cell>
          <cell r="B104">
            <v>45392</v>
          </cell>
          <cell r="C104" t="str">
            <v>3134H1E58</v>
          </cell>
          <cell r="F104">
            <v>46218</v>
          </cell>
          <cell r="G104" t="str">
            <v>MTN</v>
          </cell>
          <cell r="H104">
            <v>5.25</v>
          </cell>
          <cell r="J104">
            <v>100</v>
          </cell>
          <cell r="K104">
            <v>45762</v>
          </cell>
          <cell r="L104" t="str">
            <v>C</v>
          </cell>
          <cell r="M104" t="str">
            <v>E</v>
          </cell>
          <cell r="N104" t="str">
            <v>First Horizon Bank</v>
          </cell>
          <cell r="O104">
            <v>20000000</v>
          </cell>
          <cell r="P104" t="str">
            <v>Fixed</v>
          </cell>
        </row>
        <row r="105">
          <cell r="A105" t="str">
            <v>FHLM</v>
          </cell>
          <cell r="B105">
            <v>45392</v>
          </cell>
          <cell r="C105" t="str">
            <v>3134H1E66</v>
          </cell>
          <cell r="F105">
            <v>47231</v>
          </cell>
          <cell r="G105" t="str">
            <v>MTN</v>
          </cell>
          <cell r="H105">
            <v>6</v>
          </cell>
          <cell r="J105">
            <v>100</v>
          </cell>
          <cell r="K105">
            <v>45496</v>
          </cell>
          <cell r="L105" t="str">
            <v>C</v>
          </cell>
          <cell r="M105" t="str">
            <v>B</v>
          </cell>
          <cell r="N105" t="str">
            <v>LOOP CAPITAL MARKETS LLC</v>
          </cell>
          <cell r="O105">
            <v>25000000</v>
          </cell>
          <cell r="P105" t="str">
            <v>Fixed</v>
          </cell>
        </row>
        <row r="106">
          <cell r="A106" t="str">
            <v>FHLM</v>
          </cell>
          <cell r="B106">
            <v>45392</v>
          </cell>
          <cell r="C106" t="str">
            <v>3134H1E74</v>
          </cell>
          <cell r="F106">
            <v>49053</v>
          </cell>
          <cell r="G106" t="str">
            <v>MTN</v>
          </cell>
          <cell r="H106">
            <v>6.15</v>
          </cell>
          <cell r="J106">
            <v>100</v>
          </cell>
          <cell r="K106">
            <v>45492</v>
          </cell>
          <cell r="L106" t="str">
            <v>C</v>
          </cell>
          <cell r="M106" t="str">
            <v>B</v>
          </cell>
          <cell r="N106" t="str">
            <v>MESIROW FINANCIAL, INC.</v>
          </cell>
          <cell r="O106">
            <v>20000000</v>
          </cell>
          <cell r="P106" t="str">
            <v>Fixed</v>
          </cell>
        </row>
        <row r="107">
          <cell r="A107" t="str">
            <v>FHLM</v>
          </cell>
          <cell r="B107">
            <v>45392</v>
          </cell>
          <cell r="C107" t="str">
            <v>3134H1E82</v>
          </cell>
          <cell r="F107">
            <v>47225</v>
          </cell>
          <cell r="G107" t="str">
            <v>MTN</v>
          </cell>
          <cell r="H107">
            <v>6.01</v>
          </cell>
          <cell r="J107">
            <v>100</v>
          </cell>
          <cell r="K107">
            <v>45490</v>
          </cell>
          <cell r="L107" t="str">
            <v>C</v>
          </cell>
          <cell r="M107" t="str">
            <v>B</v>
          </cell>
          <cell r="N107" t="str">
            <v>RBC CAPITAL MARKETS CORPORATION</v>
          </cell>
          <cell r="O107">
            <v>50000000</v>
          </cell>
          <cell r="P107" t="str">
            <v>Fixed</v>
          </cell>
        </row>
        <row r="108">
          <cell r="A108" t="str">
            <v>FHLM</v>
          </cell>
          <cell r="B108">
            <v>45392</v>
          </cell>
          <cell r="C108" t="str">
            <v>3134H1E90</v>
          </cell>
          <cell r="F108">
            <v>46127</v>
          </cell>
          <cell r="G108" t="str">
            <v>MTN</v>
          </cell>
          <cell r="H108">
            <v>5.5</v>
          </cell>
          <cell r="J108">
            <v>100</v>
          </cell>
          <cell r="K108">
            <v>45580</v>
          </cell>
          <cell r="L108" t="str">
            <v>C</v>
          </cell>
          <cell r="M108" t="str">
            <v>B</v>
          </cell>
          <cell r="N108" t="str">
            <v>WELLS FARGO SECURITIES, LLC</v>
          </cell>
          <cell r="O108">
            <v>50000000</v>
          </cell>
          <cell r="P108" t="str">
            <v>Fixed</v>
          </cell>
        </row>
        <row r="109">
          <cell r="A109" t="str">
            <v>FHLM</v>
          </cell>
          <cell r="B109">
            <v>45392</v>
          </cell>
          <cell r="C109" t="str">
            <v>3134H1F24</v>
          </cell>
          <cell r="F109">
            <v>46127</v>
          </cell>
          <cell r="G109" t="str">
            <v>GLOBAL MTN</v>
          </cell>
          <cell r="H109">
            <v>5.55</v>
          </cell>
          <cell r="J109">
            <v>100</v>
          </cell>
          <cell r="K109">
            <v>45580</v>
          </cell>
          <cell r="L109" t="str">
            <v>C</v>
          </cell>
          <cell r="M109" t="str">
            <v>B</v>
          </cell>
          <cell r="N109" t="str">
            <v>CITIGROUP GLOBAL MARKETS INC.</v>
          </cell>
          <cell r="O109">
            <v>300000000</v>
          </cell>
          <cell r="P109" t="str">
            <v>Fixed</v>
          </cell>
        </row>
        <row r="110">
          <cell r="A110" t="str">
            <v>FHLM</v>
          </cell>
          <cell r="B110">
            <v>45392</v>
          </cell>
          <cell r="C110" t="str">
            <v>3134H1F32</v>
          </cell>
          <cell r="F110">
            <v>46492</v>
          </cell>
          <cell r="G110" t="str">
            <v>MTN</v>
          </cell>
          <cell r="H110">
            <v>5.75</v>
          </cell>
          <cell r="J110">
            <v>100</v>
          </cell>
          <cell r="K110">
            <v>45488</v>
          </cell>
          <cell r="L110" t="str">
            <v>C</v>
          </cell>
          <cell r="M110" t="str">
            <v>B</v>
          </cell>
          <cell r="N110" t="str">
            <v>MORGAN STANLEY &amp; CO., INCORPORATED</v>
          </cell>
          <cell r="O110">
            <v>300000000</v>
          </cell>
          <cell r="P110" t="str">
            <v>Fixed</v>
          </cell>
        </row>
        <row r="111">
          <cell r="A111" t="str">
            <v>FHLM</v>
          </cell>
          <cell r="B111">
            <v>45392</v>
          </cell>
          <cell r="C111" t="str">
            <v>3134H1F40</v>
          </cell>
          <cell r="F111">
            <v>47220</v>
          </cell>
          <cell r="G111" t="str">
            <v>MTN</v>
          </cell>
          <cell r="H111">
            <v>6</v>
          </cell>
          <cell r="J111">
            <v>100</v>
          </cell>
          <cell r="K111">
            <v>45485</v>
          </cell>
          <cell r="L111" t="str">
            <v>C</v>
          </cell>
          <cell r="M111" t="str">
            <v>B</v>
          </cell>
          <cell r="N111" t="str">
            <v>InspereX</v>
          </cell>
          <cell r="O111">
            <v>15000000</v>
          </cell>
          <cell r="P111" t="str">
            <v>Fixed</v>
          </cell>
        </row>
        <row r="112">
          <cell r="A112" t="str">
            <v>FHLM</v>
          </cell>
          <cell r="B112">
            <v>45392</v>
          </cell>
          <cell r="C112" t="str">
            <v>3134H1F57</v>
          </cell>
          <cell r="F112">
            <v>47220</v>
          </cell>
          <cell r="G112" t="str">
            <v>MTN</v>
          </cell>
          <cell r="H112">
            <v>6</v>
          </cell>
          <cell r="J112">
            <v>100</v>
          </cell>
          <cell r="K112">
            <v>45485</v>
          </cell>
          <cell r="L112" t="str">
            <v>C</v>
          </cell>
          <cell r="M112" t="str">
            <v>B</v>
          </cell>
          <cell r="N112" t="str">
            <v>WELLS FARGO SECURITIES, LLC</v>
          </cell>
          <cell r="O112">
            <v>300000000</v>
          </cell>
          <cell r="P112" t="str">
            <v>Fixed</v>
          </cell>
        </row>
        <row r="113">
          <cell r="A113" t="str">
            <v>FHLM</v>
          </cell>
          <cell r="B113">
            <v>45392</v>
          </cell>
          <cell r="C113" t="str">
            <v>3134H1F65</v>
          </cell>
          <cell r="F113">
            <v>46127</v>
          </cell>
          <cell r="G113" t="str">
            <v>MTN</v>
          </cell>
          <cell r="H113">
            <v>5</v>
          </cell>
          <cell r="J113">
            <v>100</v>
          </cell>
          <cell r="K113">
            <v>45762</v>
          </cell>
          <cell r="L113" t="str">
            <v>C</v>
          </cell>
          <cell r="M113" t="str">
            <v>B</v>
          </cell>
          <cell r="N113" t="str">
            <v>MULTI-BANK SECURITIES, INC.</v>
          </cell>
          <cell r="O113">
            <v>35000000</v>
          </cell>
          <cell r="P113" t="str">
            <v>Fixed</v>
          </cell>
        </row>
        <row r="114">
          <cell r="A114" t="str">
            <v>FHLM</v>
          </cell>
          <cell r="B114">
            <v>45392</v>
          </cell>
          <cell r="C114" t="str">
            <v>3134H1F73</v>
          </cell>
          <cell r="F114">
            <v>47233</v>
          </cell>
          <cell r="G114" t="str">
            <v>MTN</v>
          </cell>
          <cell r="H114">
            <v>5.875</v>
          </cell>
          <cell r="J114">
            <v>100</v>
          </cell>
          <cell r="K114">
            <v>45590</v>
          </cell>
          <cell r="L114" t="str">
            <v>C</v>
          </cell>
          <cell r="M114" t="str">
            <v>B</v>
          </cell>
          <cell r="N114" t="str">
            <v>RBC CAPITAL MARKETS CORPORATION</v>
          </cell>
          <cell r="O114">
            <v>15000000</v>
          </cell>
          <cell r="P114" t="str">
            <v>Fixed</v>
          </cell>
        </row>
        <row r="115">
          <cell r="A115" t="str">
            <v>FHLM</v>
          </cell>
          <cell r="B115">
            <v>45393</v>
          </cell>
          <cell r="C115" t="str">
            <v>313396XC2</v>
          </cell>
          <cell r="F115">
            <v>45433</v>
          </cell>
          <cell r="G115" t="str">
            <v>DISCOUNT</v>
          </cell>
          <cell r="H115">
            <v>0</v>
          </cell>
          <cell r="J115">
            <v>99.42</v>
          </cell>
          <cell r="N115" t="str">
            <v>First Horizon Bank</v>
          </cell>
          <cell r="O115">
            <v>7500000</v>
          </cell>
          <cell r="P115" t="str">
            <v>Zero</v>
          </cell>
        </row>
        <row r="116">
          <cell r="A116" t="str">
            <v>FHLM</v>
          </cell>
          <cell r="B116">
            <v>45393</v>
          </cell>
          <cell r="C116" t="str">
            <v>3134H1F81</v>
          </cell>
          <cell r="F116">
            <v>52709</v>
          </cell>
          <cell r="G116" t="str">
            <v>MTN</v>
          </cell>
          <cell r="H116">
            <v>6.5</v>
          </cell>
          <cell r="J116">
            <v>100</v>
          </cell>
          <cell r="K116">
            <v>45495</v>
          </cell>
          <cell r="L116" t="str">
            <v>C</v>
          </cell>
          <cell r="M116" t="str">
            <v>B</v>
          </cell>
          <cell r="N116" t="str">
            <v>InspereX</v>
          </cell>
          <cell r="O116">
            <v>15000000</v>
          </cell>
          <cell r="P116" t="str">
            <v>Fixed</v>
          </cell>
        </row>
        <row r="117">
          <cell r="A117" t="str">
            <v>FHLM</v>
          </cell>
          <cell r="B117">
            <v>45393</v>
          </cell>
          <cell r="C117" t="str">
            <v>3134H1F81</v>
          </cell>
          <cell r="F117">
            <v>52709</v>
          </cell>
          <cell r="G117" t="str">
            <v>MTN</v>
          </cell>
          <cell r="H117">
            <v>6.5</v>
          </cell>
          <cell r="J117">
            <v>100</v>
          </cell>
          <cell r="K117">
            <v>45495</v>
          </cell>
          <cell r="L117" t="str">
            <v>C</v>
          </cell>
          <cell r="M117" t="str">
            <v>B</v>
          </cell>
          <cell r="N117" t="str">
            <v>BARCLAYS CAPITAL INC.</v>
          </cell>
          <cell r="O117">
            <v>15000000</v>
          </cell>
          <cell r="P117" t="str">
            <v>Fixed</v>
          </cell>
        </row>
        <row r="118">
          <cell r="A118" t="str">
            <v>FHLM</v>
          </cell>
          <cell r="B118">
            <v>45393</v>
          </cell>
          <cell r="C118" t="str">
            <v>3134H1F81</v>
          </cell>
          <cell r="F118">
            <v>52709</v>
          </cell>
          <cell r="G118" t="str">
            <v>MTN</v>
          </cell>
          <cell r="H118">
            <v>6.5</v>
          </cell>
          <cell r="J118">
            <v>100</v>
          </cell>
          <cell r="K118">
            <v>45495</v>
          </cell>
          <cell r="L118" t="str">
            <v>C</v>
          </cell>
          <cell r="M118" t="str">
            <v>B</v>
          </cell>
          <cell r="N118" t="str">
            <v>InspereX</v>
          </cell>
          <cell r="O118">
            <v>15000000</v>
          </cell>
          <cell r="P118" t="str">
            <v>Fixed</v>
          </cell>
        </row>
        <row r="119">
          <cell r="A119" t="str">
            <v>FHLM</v>
          </cell>
          <cell r="B119">
            <v>45393</v>
          </cell>
          <cell r="C119" t="str">
            <v>3134H1F99</v>
          </cell>
          <cell r="F119">
            <v>47231</v>
          </cell>
          <cell r="G119" t="str">
            <v>MTN</v>
          </cell>
          <cell r="H119">
            <v>6</v>
          </cell>
          <cell r="J119">
            <v>100</v>
          </cell>
          <cell r="K119">
            <v>45496</v>
          </cell>
          <cell r="L119" t="str">
            <v>C</v>
          </cell>
          <cell r="M119" t="str">
            <v>B</v>
          </cell>
          <cell r="N119" t="str">
            <v>SIEBERT WILLIAMS SHANK &amp; CO,LLC</v>
          </cell>
          <cell r="O119">
            <v>25000000</v>
          </cell>
          <cell r="P119" t="str">
            <v>Fixed</v>
          </cell>
        </row>
        <row r="120">
          <cell r="A120" t="str">
            <v>FHLM</v>
          </cell>
          <cell r="B120">
            <v>45393</v>
          </cell>
          <cell r="C120" t="str">
            <v>3134H1G23</v>
          </cell>
          <cell r="F120">
            <v>47224</v>
          </cell>
          <cell r="G120" t="str">
            <v>MTN</v>
          </cell>
          <cell r="H120">
            <v>5.7</v>
          </cell>
          <cell r="J120">
            <v>100</v>
          </cell>
          <cell r="K120">
            <v>45763</v>
          </cell>
          <cell r="L120" t="str">
            <v>C</v>
          </cell>
          <cell r="M120" t="str">
            <v>B</v>
          </cell>
          <cell r="N120" t="str">
            <v>BREAN CAPITAL, LLC</v>
          </cell>
          <cell r="O120">
            <v>25000000</v>
          </cell>
          <cell r="P120" t="str">
            <v>Fixed</v>
          </cell>
        </row>
        <row r="121">
          <cell r="A121" t="str">
            <v>FHLM</v>
          </cell>
          <cell r="B121">
            <v>45393</v>
          </cell>
          <cell r="C121" t="str">
            <v>3134H1G31</v>
          </cell>
          <cell r="F121">
            <v>47225</v>
          </cell>
          <cell r="G121" t="str">
            <v>GLOBAL MTN</v>
          </cell>
          <cell r="H121">
            <v>6.05</v>
          </cell>
          <cell r="J121">
            <v>100</v>
          </cell>
          <cell r="K121">
            <v>45490</v>
          </cell>
          <cell r="L121" t="str">
            <v>C</v>
          </cell>
          <cell r="M121" t="str">
            <v>B</v>
          </cell>
          <cell r="N121" t="str">
            <v>RBC CAPITAL MARKETS CORPORATION</v>
          </cell>
          <cell r="O121">
            <v>500000000</v>
          </cell>
          <cell r="P121" t="str">
            <v>Fixed</v>
          </cell>
        </row>
        <row r="122">
          <cell r="A122" t="str">
            <v>FHLM</v>
          </cell>
          <cell r="B122">
            <v>45393</v>
          </cell>
          <cell r="C122" t="str">
            <v>3134H1G31</v>
          </cell>
          <cell r="F122">
            <v>47225</v>
          </cell>
          <cell r="G122" t="str">
            <v>GLOBAL MTN</v>
          </cell>
          <cell r="H122">
            <v>6.05</v>
          </cell>
          <cell r="J122">
            <v>100</v>
          </cell>
          <cell r="K122">
            <v>45490</v>
          </cell>
          <cell r="L122" t="str">
            <v>C</v>
          </cell>
          <cell r="M122" t="str">
            <v>B</v>
          </cell>
          <cell r="N122" t="str">
            <v>RBC CAPITAL MARKETS CORPORATION</v>
          </cell>
          <cell r="O122">
            <v>55000000</v>
          </cell>
          <cell r="P122" t="str">
            <v>Fixed</v>
          </cell>
        </row>
        <row r="123">
          <cell r="A123" t="str">
            <v>FHLM</v>
          </cell>
          <cell r="B123">
            <v>45393</v>
          </cell>
          <cell r="C123" t="str">
            <v>3134H1G49</v>
          </cell>
          <cell r="F123">
            <v>47224</v>
          </cell>
          <cell r="G123" t="str">
            <v>MTN</v>
          </cell>
          <cell r="H123">
            <v>5.8</v>
          </cell>
          <cell r="J123">
            <v>100</v>
          </cell>
          <cell r="K123">
            <v>45673</v>
          </cell>
          <cell r="L123" t="str">
            <v>C</v>
          </cell>
          <cell r="M123" t="str">
            <v>B</v>
          </cell>
          <cell r="N123" t="str">
            <v>BOK FINANCIAL SECURITIES, INC</v>
          </cell>
          <cell r="O123">
            <v>15000000</v>
          </cell>
          <cell r="P123" t="str">
            <v>Fixed</v>
          </cell>
        </row>
        <row r="124">
          <cell r="A124" t="str">
            <v>FHLM</v>
          </cell>
          <cell r="B124">
            <v>45394</v>
          </cell>
          <cell r="C124" t="str">
            <v>313396WH2</v>
          </cell>
          <cell r="F124">
            <v>45414</v>
          </cell>
          <cell r="G124" t="str">
            <v>DISCOUNT</v>
          </cell>
          <cell r="H124">
            <v>0</v>
          </cell>
          <cell r="J124">
            <v>99.767777777800006</v>
          </cell>
          <cell r="N124" t="str">
            <v>OPPENHEIMER &amp; CO., INC.</v>
          </cell>
          <cell r="O124">
            <v>20000000</v>
          </cell>
          <cell r="P124" t="str">
            <v>Zero</v>
          </cell>
        </row>
        <row r="125">
          <cell r="A125" t="str">
            <v>FHLM</v>
          </cell>
          <cell r="B125">
            <v>45394</v>
          </cell>
          <cell r="C125" t="str">
            <v>313396WH2</v>
          </cell>
          <cell r="F125">
            <v>45414</v>
          </cell>
          <cell r="G125" t="str">
            <v>DISCOUNT</v>
          </cell>
          <cell r="H125">
            <v>0</v>
          </cell>
          <cell r="J125">
            <v>99.767777777800006</v>
          </cell>
          <cell r="N125" t="str">
            <v>First Horizon Bank</v>
          </cell>
          <cell r="O125">
            <v>7500000</v>
          </cell>
          <cell r="P125" t="str">
            <v>Zero</v>
          </cell>
        </row>
        <row r="126">
          <cell r="A126" t="str">
            <v>FHLM</v>
          </cell>
          <cell r="B126">
            <v>45394</v>
          </cell>
          <cell r="C126" t="str">
            <v>313396WH2</v>
          </cell>
          <cell r="F126">
            <v>45414</v>
          </cell>
          <cell r="G126" t="str">
            <v>DISCOUNT</v>
          </cell>
          <cell r="H126">
            <v>0</v>
          </cell>
          <cell r="J126">
            <v>99.767777777800006</v>
          </cell>
          <cell r="N126" t="str">
            <v>NOMURA SECURITIES INTERNATIONAL, INC.</v>
          </cell>
          <cell r="O126">
            <v>35000000</v>
          </cell>
          <cell r="P126" t="str">
            <v>Zero</v>
          </cell>
        </row>
        <row r="127">
          <cell r="A127" t="str">
            <v>FHLM</v>
          </cell>
          <cell r="B127">
            <v>45394</v>
          </cell>
          <cell r="C127" t="str">
            <v>313396ZL0</v>
          </cell>
          <cell r="F127">
            <v>45489</v>
          </cell>
          <cell r="G127" t="str">
            <v>DISCOUNT</v>
          </cell>
          <cell r="H127">
            <v>0</v>
          </cell>
          <cell r="J127">
            <v>98.6754444444</v>
          </cell>
          <cell r="N127" t="str">
            <v>BARCLAYS CAPITAL INC.</v>
          </cell>
          <cell r="O127">
            <v>144420000</v>
          </cell>
          <cell r="P127" t="str">
            <v>Zero</v>
          </cell>
        </row>
        <row r="128">
          <cell r="A128" t="str">
            <v>FHLM</v>
          </cell>
          <cell r="B128">
            <v>45397</v>
          </cell>
          <cell r="C128" t="str">
            <v>313396WU3</v>
          </cell>
          <cell r="F128">
            <v>45425</v>
          </cell>
          <cell r="G128" t="str">
            <v>DISCOUNT</v>
          </cell>
          <cell r="H128">
            <v>0</v>
          </cell>
          <cell r="J128">
            <v>99.593222222199998</v>
          </cell>
          <cell r="N128" t="str">
            <v>OPPENHEIMER &amp; CO., INC.</v>
          </cell>
          <cell r="O128">
            <v>100000000</v>
          </cell>
          <cell r="P128" t="str">
            <v>Zero</v>
          </cell>
        </row>
        <row r="129">
          <cell r="A129" t="str">
            <v>FHLM</v>
          </cell>
          <cell r="B129">
            <v>45397</v>
          </cell>
          <cell r="C129" t="str">
            <v>313396XL2</v>
          </cell>
          <cell r="F129">
            <v>45441</v>
          </cell>
          <cell r="G129" t="str">
            <v>DISCOUNT</v>
          </cell>
          <cell r="H129">
            <v>0</v>
          </cell>
          <cell r="J129">
            <v>99.361999999999995</v>
          </cell>
          <cell r="N129" t="str">
            <v>HILLTOP SECURITIES Inc.</v>
          </cell>
          <cell r="O129">
            <v>100000000</v>
          </cell>
          <cell r="P129" t="str">
            <v>Zero</v>
          </cell>
        </row>
        <row r="130">
          <cell r="A130" t="str">
            <v>FHLM</v>
          </cell>
          <cell r="B130">
            <v>45397</v>
          </cell>
          <cell r="C130" t="str">
            <v>3134H1G31</v>
          </cell>
          <cell r="F130">
            <v>47225</v>
          </cell>
          <cell r="G130" t="str">
            <v>GLOBAL MTN</v>
          </cell>
          <cell r="H130">
            <v>6.05</v>
          </cell>
          <cell r="J130">
            <v>100</v>
          </cell>
          <cell r="K130">
            <v>45490</v>
          </cell>
          <cell r="L130" t="str">
            <v>C</v>
          </cell>
          <cell r="M130" t="str">
            <v>B</v>
          </cell>
          <cell r="N130" t="str">
            <v>RBC CAPITAL MARKETS CORPORATION</v>
          </cell>
          <cell r="O130">
            <v>51000000</v>
          </cell>
          <cell r="P130" t="str">
            <v>Fixed</v>
          </cell>
        </row>
        <row r="131">
          <cell r="A131" t="str">
            <v>FHLM</v>
          </cell>
          <cell r="B131">
            <v>45397</v>
          </cell>
          <cell r="C131" t="str">
            <v>3134H1G56</v>
          </cell>
          <cell r="F131">
            <v>47225</v>
          </cell>
          <cell r="G131" t="str">
            <v>MTN</v>
          </cell>
          <cell r="H131">
            <v>5.5</v>
          </cell>
          <cell r="J131">
            <v>100</v>
          </cell>
          <cell r="K131">
            <v>45764</v>
          </cell>
          <cell r="L131" t="str">
            <v>C</v>
          </cell>
          <cell r="M131" t="str">
            <v>E</v>
          </cell>
          <cell r="N131" t="str">
            <v>InspereX</v>
          </cell>
          <cell r="O131">
            <v>15000000</v>
          </cell>
          <cell r="P131" t="str">
            <v>Fixed</v>
          </cell>
        </row>
        <row r="132">
          <cell r="A132" t="str">
            <v>FHLM</v>
          </cell>
          <cell r="B132">
            <v>45397</v>
          </cell>
          <cell r="C132" t="str">
            <v>3134H1G64</v>
          </cell>
          <cell r="F132">
            <v>47224</v>
          </cell>
          <cell r="G132" t="str">
            <v>MTN</v>
          </cell>
          <cell r="H132">
            <v>6.0250000000000004</v>
          </cell>
          <cell r="J132">
            <v>100</v>
          </cell>
          <cell r="K132">
            <v>45489</v>
          </cell>
          <cell r="L132" t="str">
            <v>C</v>
          </cell>
          <cell r="M132" t="str">
            <v>B</v>
          </cell>
          <cell r="N132" t="str">
            <v>SIEBERT WILLIAMS SHANK &amp; CO,LLC</v>
          </cell>
          <cell r="O132">
            <v>115000000</v>
          </cell>
          <cell r="P132" t="str">
            <v>Fixed</v>
          </cell>
        </row>
        <row r="133">
          <cell r="A133" t="str">
            <v>FHLM</v>
          </cell>
          <cell r="B133">
            <v>45397</v>
          </cell>
          <cell r="C133" t="str">
            <v>3134H1G72</v>
          </cell>
          <cell r="F133">
            <v>47960</v>
          </cell>
          <cell r="G133" t="str">
            <v>MTN</v>
          </cell>
          <cell r="H133">
            <v>6</v>
          </cell>
          <cell r="J133">
            <v>100</v>
          </cell>
          <cell r="K133">
            <v>45587</v>
          </cell>
          <cell r="L133" t="str">
            <v>C</v>
          </cell>
          <cell r="M133" t="str">
            <v>B</v>
          </cell>
          <cell r="N133" t="str">
            <v>First Horizon Bank</v>
          </cell>
          <cell r="O133">
            <v>15000000</v>
          </cell>
          <cell r="P133" t="str">
            <v>Fixed</v>
          </cell>
        </row>
        <row r="134">
          <cell r="A134" t="str">
            <v>FHLM</v>
          </cell>
          <cell r="B134">
            <v>45397</v>
          </cell>
          <cell r="C134" t="str">
            <v>3134H1G80</v>
          </cell>
          <cell r="F134">
            <v>47225</v>
          </cell>
          <cell r="G134" t="str">
            <v>MTN</v>
          </cell>
          <cell r="H134">
            <v>7</v>
          </cell>
          <cell r="J134">
            <v>100</v>
          </cell>
          <cell r="K134">
            <v>45582</v>
          </cell>
          <cell r="L134" t="str">
            <v>C</v>
          </cell>
          <cell r="M134" t="str">
            <v>B</v>
          </cell>
          <cell r="N134" t="str">
            <v>LOOP CAPITAL MARKETS LLC</v>
          </cell>
          <cell r="O134">
            <v>25000000</v>
          </cell>
          <cell r="P134" t="str">
            <v>Step</v>
          </cell>
        </row>
        <row r="135">
          <cell r="A135" t="str">
            <v>FHLM</v>
          </cell>
          <cell r="B135">
            <v>45397</v>
          </cell>
          <cell r="C135" t="str">
            <v>3134H1G98</v>
          </cell>
          <cell r="F135">
            <v>47246</v>
          </cell>
          <cell r="G135" t="str">
            <v>MTN</v>
          </cell>
          <cell r="H135">
            <v>6.375</v>
          </cell>
          <cell r="J135">
            <v>100</v>
          </cell>
          <cell r="K135">
            <v>45604</v>
          </cell>
          <cell r="L135" t="str">
            <v>C</v>
          </cell>
          <cell r="M135" t="str">
            <v>B</v>
          </cell>
          <cell r="N135" t="str">
            <v>BOK FINANCIAL SECURITIES, INC</v>
          </cell>
          <cell r="O135">
            <v>25000000</v>
          </cell>
          <cell r="P135" t="str">
            <v>Step</v>
          </cell>
        </row>
        <row r="136">
          <cell r="A136" t="str">
            <v>FHLM</v>
          </cell>
          <cell r="B136">
            <v>45398</v>
          </cell>
          <cell r="C136" t="str">
            <v>313396WM1</v>
          </cell>
          <cell r="F136">
            <v>45418</v>
          </cell>
          <cell r="G136" t="str">
            <v>DISCOUNT</v>
          </cell>
          <cell r="H136">
            <v>0</v>
          </cell>
          <cell r="J136">
            <v>99.709444444400006</v>
          </cell>
          <cell r="N136" t="str">
            <v>CASTLEOAK SECURITIES, LP</v>
          </cell>
          <cell r="O136">
            <v>1000000</v>
          </cell>
          <cell r="P136" t="str">
            <v>Zero</v>
          </cell>
        </row>
        <row r="137">
          <cell r="A137" t="str">
            <v>FHLM</v>
          </cell>
          <cell r="B137">
            <v>45398</v>
          </cell>
          <cell r="C137" t="str">
            <v>313396XM0</v>
          </cell>
          <cell r="F137">
            <v>45442</v>
          </cell>
          <cell r="G137" t="str">
            <v>DISCOUNT</v>
          </cell>
          <cell r="H137">
            <v>0</v>
          </cell>
          <cell r="J137">
            <v>99.361999999999995</v>
          </cell>
          <cell r="N137" t="str">
            <v>TD SECURITIES (USA) LLC</v>
          </cell>
          <cell r="O137">
            <v>200000000</v>
          </cell>
          <cell r="P137" t="str">
            <v>Zero</v>
          </cell>
        </row>
        <row r="138">
          <cell r="A138" t="str">
            <v>FHLM</v>
          </cell>
          <cell r="B138">
            <v>45398</v>
          </cell>
          <cell r="C138" t="str">
            <v>313396XY4</v>
          </cell>
          <cell r="F138">
            <v>45453</v>
          </cell>
          <cell r="G138" t="str">
            <v>DISCOUNT</v>
          </cell>
          <cell r="H138">
            <v>0</v>
          </cell>
          <cell r="J138">
            <v>99.204027777799993</v>
          </cell>
          <cell r="N138" t="str">
            <v>MISCHLER FINANCIAL GROUP, INC.</v>
          </cell>
          <cell r="O138">
            <v>1000000</v>
          </cell>
          <cell r="P138" t="str">
            <v>Zero</v>
          </cell>
        </row>
        <row r="139">
          <cell r="A139" t="str">
            <v>FHLM</v>
          </cell>
          <cell r="B139">
            <v>45398</v>
          </cell>
          <cell r="C139" t="str">
            <v>313396YG2</v>
          </cell>
          <cell r="F139">
            <v>45461</v>
          </cell>
          <cell r="G139" t="str">
            <v>DISCOUNT</v>
          </cell>
          <cell r="H139">
            <v>0</v>
          </cell>
          <cell r="J139">
            <v>99.108722222200001</v>
          </cell>
          <cell r="N139" t="str">
            <v>BARCLAYS CAPITAL INC.</v>
          </cell>
          <cell r="O139">
            <v>132682000</v>
          </cell>
          <cell r="P139" t="str">
            <v>Zero</v>
          </cell>
        </row>
        <row r="140">
          <cell r="A140" t="str">
            <v>FHLM</v>
          </cell>
          <cell r="B140">
            <v>45398</v>
          </cell>
          <cell r="C140" t="str">
            <v>3134H1G31</v>
          </cell>
          <cell r="F140">
            <v>47225</v>
          </cell>
          <cell r="G140" t="str">
            <v>GLOBAL MTN</v>
          </cell>
          <cell r="H140">
            <v>6.05</v>
          </cell>
          <cell r="J140">
            <v>100</v>
          </cell>
          <cell r="K140">
            <v>45490</v>
          </cell>
          <cell r="L140" t="str">
            <v>C</v>
          </cell>
          <cell r="M140" t="str">
            <v>B</v>
          </cell>
          <cell r="N140" t="str">
            <v>RBC CAPITAL MARKETS CORPORATION</v>
          </cell>
          <cell r="O140">
            <v>25000000</v>
          </cell>
          <cell r="P140" t="str">
            <v>Fixed</v>
          </cell>
        </row>
        <row r="141">
          <cell r="A141" t="str">
            <v>FHLM</v>
          </cell>
          <cell r="B141">
            <v>45398</v>
          </cell>
          <cell r="C141" t="str">
            <v>3134H1G31</v>
          </cell>
          <cell r="F141">
            <v>47225</v>
          </cell>
          <cell r="G141" t="str">
            <v>GLOBAL MTN</v>
          </cell>
          <cell r="H141">
            <v>6.05</v>
          </cell>
          <cell r="J141">
            <v>100</v>
          </cell>
          <cell r="K141">
            <v>45490</v>
          </cell>
          <cell r="L141" t="str">
            <v>C</v>
          </cell>
          <cell r="M141" t="str">
            <v>B</v>
          </cell>
          <cell r="N141" t="str">
            <v>RBC CAPITAL MARKETS CORPORATION</v>
          </cell>
          <cell r="O141">
            <v>36000000</v>
          </cell>
          <cell r="P141" t="str">
            <v>Fixed</v>
          </cell>
        </row>
        <row r="142">
          <cell r="A142" t="str">
            <v>FHLM</v>
          </cell>
          <cell r="B142">
            <v>45398</v>
          </cell>
          <cell r="C142" t="str">
            <v>3134H1H22</v>
          </cell>
          <cell r="F142">
            <v>46129</v>
          </cell>
          <cell r="G142" t="str">
            <v>MTN</v>
          </cell>
          <cell r="H142">
            <v>5.55</v>
          </cell>
          <cell r="J142">
            <v>100</v>
          </cell>
          <cell r="K142">
            <v>45582</v>
          </cell>
          <cell r="L142" t="str">
            <v>C</v>
          </cell>
          <cell r="M142" t="str">
            <v>B</v>
          </cell>
          <cell r="N142" t="str">
            <v>MESIROW FINANCIAL, INC.</v>
          </cell>
          <cell r="O142">
            <v>15000000</v>
          </cell>
          <cell r="P142" t="str">
            <v>Fixed</v>
          </cell>
        </row>
        <row r="143">
          <cell r="A143" t="str">
            <v>FHLM</v>
          </cell>
          <cell r="B143">
            <v>45398</v>
          </cell>
          <cell r="C143" t="str">
            <v>3134H1H30</v>
          </cell>
          <cell r="F143">
            <v>46157</v>
          </cell>
          <cell r="G143" t="str">
            <v>MTN</v>
          </cell>
          <cell r="H143">
            <v>7</v>
          </cell>
          <cell r="J143">
            <v>100</v>
          </cell>
          <cell r="K143">
            <v>45519</v>
          </cell>
          <cell r="L143" t="str">
            <v>C</v>
          </cell>
          <cell r="M143" t="str">
            <v>B</v>
          </cell>
          <cell r="N143" t="str">
            <v>LOOP CAPITAL MARKETS LLC</v>
          </cell>
          <cell r="O143">
            <v>40000000</v>
          </cell>
          <cell r="P143" t="str">
            <v>Step</v>
          </cell>
        </row>
        <row r="144">
          <cell r="A144" t="str">
            <v>FHLM</v>
          </cell>
          <cell r="B144">
            <v>45398</v>
          </cell>
          <cell r="C144" t="str">
            <v>3134H1H48</v>
          </cell>
          <cell r="F144">
            <v>46164</v>
          </cell>
          <cell r="G144" t="str">
            <v>MTN</v>
          </cell>
          <cell r="H144">
            <v>7</v>
          </cell>
          <cell r="J144">
            <v>100</v>
          </cell>
          <cell r="K144">
            <v>45526</v>
          </cell>
          <cell r="L144" t="str">
            <v>C</v>
          </cell>
          <cell r="M144" t="str">
            <v>B</v>
          </cell>
          <cell r="N144" t="str">
            <v>LOOP CAPITAL MARKETS LLC</v>
          </cell>
          <cell r="O144">
            <v>30000000</v>
          </cell>
          <cell r="P144" t="str">
            <v>Step</v>
          </cell>
        </row>
        <row r="145">
          <cell r="A145" t="str">
            <v>FHLM</v>
          </cell>
          <cell r="B145">
            <v>45398</v>
          </cell>
          <cell r="C145" t="str">
            <v>3134H1H55</v>
          </cell>
          <cell r="F145">
            <v>46499</v>
          </cell>
          <cell r="G145" t="str">
            <v>MTN</v>
          </cell>
          <cell r="H145">
            <v>5.7</v>
          </cell>
          <cell r="J145">
            <v>100</v>
          </cell>
          <cell r="K145">
            <v>45587</v>
          </cell>
          <cell r="L145" t="str">
            <v>C</v>
          </cell>
          <cell r="M145" t="str">
            <v>B</v>
          </cell>
          <cell r="N145" t="str">
            <v>MULTI-BANK SECURITIES, INC.</v>
          </cell>
          <cell r="O145">
            <v>10000000</v>
          </cell>
          <cell r="P145" t="str">
            <v>Fixed</v>
          </cell>
        </row>
        <row r="146">
          <cell r="A146" t="str">
            <v>FHLM</v>
          </cell>
          <cell r="B146">
            <v>45398</v>
          </cell>
          <cell r="C146" t="str">
            <v>3134H1H63</v>
          </cell>
          <cell r="F146">
            <v>47234</v>
          </cell>
          <cell r="G146" t="str">
            <v>MTN</v>
          </cell>
          <cell r="H146">
            <v>6.02</v>
          </cell>
          <cell r="J146">
            <v>100</v>
          </cell>
          <cell r="K146">
            <v>45499</v>
          </cell>
          <cell r="L146" t="str">
            <v>C</v>
          </cell>
          <cell r="M146" t="str">
            <v>B</v>
          </cell>
          <cell r="N146" t="str">
            <v>First Horizon Bank</v>
          </cell>
          <cell r="O146">
            <v>25000000</v>
          </cell>
          <cell r="P146" t="str">
            <v>Fixed</v>
          </cell>
        </row>
        <row r="147">
          <cell r="A147" t="str">
            <v>FHLM</v>
          </cell>
          <cell r="B147">
            <v>45398</v>
          </cell>
          <cell r="C147" t="str">
            <v>3134H1H71</v>
          </cell>
          <cell r="F147">
            <v>46499</v>
          </cell>
          <cell r="G147" t="str">
            <v>GLOBAL MTN</v>
          </cell>
          <cell r="H147">
            <v>5.8</v>
          </cell>
          <cell r="J147">
            <v>100</v>
          </cell>
          <cell r="K147">
            <v>45495</v>
          </cell>
          <cell r="L147" t="str">
            <v>C</v>
          </cell>
          <cell r="M147" t="str">
            <v>B</v>
          </cell>
          <cell r="N147" t="str">
            <v>CITIGROUP GLOBAL MARKETS INC.</v>
          </cell>
          <cell r="O147">
            <v>300000000</v>
          </cell>
          <cell r="P147" t="str">
            <v>Fixed</v>
          </cell>
        </row>
        <row r="148">
          <cell r="A148" t="str">
            <v>FHLM</v>
          </cell>
          <cell r="B148">
            <v>45398</v>
          </cell>
          <cell r="C148" t="str">
            <v>3134H1H89</v>
          </cell>
          <cell r="F148">
            <v>45947</v>
          </cell>
          <cell r="G148" t="str">
            <v>MTN</v>
          </cell>
          <cell r="H148">
            <v>5.22</v>
          </cell>
          <cell r="J148">
            <v>100</v>
          </cell>
          <cell r="K148">
            <v>45764</v>
          </cell>
          <cell r="L148" t="str">
            <v>C</v>
          </cell>
          <cell r="M148" t="str">
            <v>E</v>
          </cell>
          <cell r="N148" t="str">
            <v>InspereX</v>
          </cell>
          <cell r="O148">
            <v>15000000</v>
          </cell>
          <cell r="P148" t="str">
            <v>Fixed</v>
          </cell>
        </row>
        <row r="149">
          <cell r="A149" t="str">
            <v>FHLM</v>
          </cell>
          <cell r="B149">
            <v>45398</v>
          </cell>
          <cell r="C149" t="str">
            <v>3134H1H97</v>
          </cell>
          <cell r="F149">
            <v>47050</v>
          </cell>
          <cell r="G149" t="str">
            <v>MTN</v>
          </cell>
          <cell r="H149">
            <v>6</v>
          </cell>
          <cell r="J149">
            <v>100</v>
          </cell>
          <cell r="K149">
            <v>45497</v>
          </cell>
          <cell r="L149" t="str">
            <v>C</v>
          </cell>
          <cell r="M149" t="str">
            <v>B</v>
          </cell>
          <cell r="N149" t="str">
            <v>StoneX Financial Inc</v>
          </cell>
          <cell r="O149">
            <v>15000000</v>
          </cell>
          <cell r="P149" t="str">
            <v>Fixed</v>
          </cell>
        </row>
        <row r="150">
          <cell r="A150" t="str">
            <v>FHLM</v>
          </cell>
          <cell r="B150">
            <v>45398</v>
          </cell>
          <cell r="C150" t="str">
            <v>3134H1J20</v>
          </cell>
          <cell r="F150">
            <v>47239</v>
          </cell>
          <cell r="G150" t="str">
            <v>MTN</v>
          </cell>
          <cell r="H150">
            <v>6</v>
          </cell>
          <cell r="J150">
            <v>100</v>
          </cell>
          <cell r="K150">
            <v>45597</v>
          </cell>
          <cell r="L150" t="str">
            <v>C</v>
          </cell>
          <cell r="M150" t="str">
            <v>B</v>
          </cell>
          <cell r="N150" t="str">
            <v>SIEBERT WILLIAMS SHANK &amp; CO,LLC</v>
          </cell>
          <cell r="O150">
            <v>10000000</v>
          </cell>
          <cell r="P150" t="str">
            <v>Fixed</v>
          </cell>
        </row>
        <row r="151">
          <cell r="A151" t="str">
            <v>FHLM</v>
          </cell>
          <cell r="B151">
            <v>45399</v>
          </cell>
          <cell r="C151" t="str">
            <v>313396A29</v>
          </cell>
          <cell r="F151">
            <v>45503</v>
          </cell>
          <cell r="G151" t="str">
            <v>DISCOUNT</v>
          </cell>
          <cell r="H151">
            <v>0</v>
          </cell>
          <cell r="J151">
            <v>98.530819444399995</v>
          </cell>
          <cell r="N151" t="str">
            <v>WELLS FARGO SECURITIES, LLC</v>
          </cell>
          <cell r="O151">
            <v>10000000</v>
          </cell>
          <cell r="P151" t="str">
            <v>Zero</v>
          </cell>
        </row>
        <row r="152">
          <cell r="A152" t="str">
            <v>FHLM</v>
          </cell>
          <cell r="B152">
            <v>45399</v>
          </cell>
          <cell r="C152" t="str">
            <v>313396A37</v>
          </cell>
          <cell r="F152">
            <v>45504</v>
          </cell>
          <cell r="G152" t="str">
            <v>DISCOUNT</v>
          </cell>
          <cell r="H152">
            <v>0</v>
          </cell>
          <cell r="J152">
            <v>98.502291666700003</v>
          </cell>
          <cell r="N152" t="str">
            <v>WELLS FARGO SECURITIES, LLC</v>
          </cell>
          <cell r="O152">
            <v>10000000</v>
          </cell>
          <cell r="P152" t="str">
            <v>Zero</v>
          </cell>
        </row>
        <row r="153">
          <cell r="A153" t="str">
            <v>FHLM</v>
          </cell>
          <cell r="B153">
            <v>45399</v>
          </cell>
          <cell r="C153" t="str">
            <v>313396WP4</v>
          </cell>
          <cell r="F153">
            <v>45420</v>
          </cell>
          <cell r="G153" t="str">
            <v>DISCOUNT</v>
          </cell>
          <cell r="H153">
            <v>0</v>
          </cell>
          <cell r="J153">
            <v>99.708888888900006</v>
          </cell>
          <cell r="N153" t="str">
            <v>BNY MELLON CAPITAL MARKETS, LLC</v>
          </cell>
          <cell r="O153">
            <v>14000000</v>
          </cell>
          <cell r="P153" t="str">
            <v>Zero</v>
          </cell>
        </row>
        <row r="154">
          <cell r="A154" t="str">
            <v>FHLM</v>
          </cell>
          <cell r="B154">
            <v>45399</v>
          </cell>
          <cell r="C154" t="str">
            <v>313396XN8</v>
          </cell>
          <cell r="F154">
            <v>45443</v>
          </cell>
          <cell r="G154" t="str">
            <v>DISCOUNT</v>
          </cell>
          <cell r="H154">
            <v>0</v>
          </cell>
          <cell r="J154">
            <v>99.375305555599994</v>
          </cell>
          <cell r="N154" t="str">
            <v>PIPER SANDLER &amp; CO.</v>
          </cell>
          <cell r="O154">
            <v>7030000</v>
          </cell>
          <cell r="P154" t="str">
            <v>Zero</v>
          </cell>
        </row>
        <row r="155">
          <cell r="A155" t="str">
            <v>FHLM</v>
          </cell>
          <cell r="B155">
            <v>45399</v>
          </cell>
          <cell r="C155" t="str">
            <v>313396ZZ9</v>
          </cell>
          <cell r="F155">
            <v>45502</v>
          </cell>
          <cell r="G155" t="str">
            <v>DISCOUNT</v>
          </cell>
          <cell r="H155">
            <v>0</v>
          </cell>
          <cell r="J155">
            <v>98.545083333299999</v>
          </cell>
          <cell r="N155" t="str">
            <v>WELLS FARGO SECURITIES, LLC</v>
          </cell>
          <cell r="O155">
            <v>10000000</v>
          </cell>
          <cell r="P155" t="str">
            <v>Zero</v>
          </cell>
        </row>
        <row r="156">
          <cell r="A156" t="str">
            <v>FHLM</v>
          </cell>
          <cell r="B156">
            <v>45399</v>
          </cell>
          <cell r="C156" t="str">
            <v>3134H1J38</v>
          </cell>
          <cell r="F156">
            <v>46500</v>
          </cell>
          <cell r="G156" t="str">
            <v>MTN</v>
          </cell>
          <cell r="H156">
            <v>5.6</v>
          </cell>
          <cell r="J156">
            <v>100</v>
          </cell>
          <cell r="K156">
            <v>45588</v>
          </cell>
          <cell r="L156" t="str">
            <v>C</v>
          </cell>
          <cell r="M156" t="str">
            <v>B</v>
          </cell>
          <cell r="N156" t="str">
            <v>GREAT PACIFIC SECURITIES</v>
          </cell>
          <cell r="O156">
            <v>10000000</v>
          </cell>
          <cell r="P156" t="str">
            <v>Fixed</v>
          </cell>
        </row>
        <row r="157">
          <cell r="A157" t="str">
            <v>FHLM</v>
          </cell>
          <cell r="B157">
            <v>45400</v>
          </cell>
          <cell r="C157" t="str">
            <v>313396H97</v>
          </cell>
          <cell r="F157">
            <v>45566</v>
          </cell>
          <cell r="G157" t="str">
            <v>DISCOUNT</v>
          </cell>
          <cell r="H157">
            <v>0</v>
          </cell>
          <cell r="J157">
            <v>97.662166666700003</v>
          </cell>
          <cell r="N157" t="str">
            <v>OPPENHEIMER &amp; CO., INC.</v>
          </cell>
          <cell r="O157">
            <v>100000000</v>
          </cell>
          <cell r="P157" t="str">
            <v>Zero</v>
          </cell>
        </row>
        <row r="158">
          <cell r="A158" t="str">
            <v>FHLM</v>
          </cell>
          <cell r="B158">
            <v>45400</v>
          </cell>
          <cell r="C158" t="str">
            <v>313396H97</v>
          </cell>
          <cell r="F158">
            <v>45566</v>
          </cell>
          <cell r="G158" t="str">
            <v>DISCOUNT</v>
          </cell>
          <cell r="H158">
            <v>0</v>
          </cell>
          <cell r="J158">
            <v>97.662166666700003</v>
          </cell>
          <cell r="N158" t="str">
            <v>CANTOR FITZGERALD &amp; CO</v>
          </cell>
          <cell r="O158">
            <v>100000000</v>
          </cell>
          <cell r="P158" t="str">
            <v>Zero</v>
          </cell>
        </row>
        <row r="159">
          <cell r="A159" t="str">
            <v>FHLM</v>
          </cell>
          <cell r="B159">
            <v>45400</v>
          </cell>
          <cell r="C159" t="str">
            <v>313396WG4</v>
          </cell>
          <cell r="F159">
            <v>45413</v>
          </cell>
          <cell r="G159" t="str">
            <v>DISCOUNT</v>
          </cell>
          <cell r="H159">
            <v>0</v>
          </cell>
          <cell r="J159">
            <v>99.812041666699997</v>
          </cell>
          <cell r="N159" t="str">
            <v>BNY MELLON CAPITAL MARKETS, LLC</v>
          </cell>
          <cell r="O159">
            <v>20000000</v>
          </cell>
          <cell r="P159" t="str">
            <v>Zero</v>
          </cell>
        </row>
        <row r="160">
          <cell r="A160" t="str">
            <v>FHLM</v>
          </cell>
          <cell r="B160">
            <v>45400</v>
          </cell>
          <cell r="C160" t="str">
            <v>313396WH2</v>
          </cell>
          <cell r="F160">
            <v>45414</v>
          </cell>
          <cell r="G160" t="str">
            <v>DISCOUNT</v>
          </cell>
          <cell r="H160">
            <v>0</v>
          </cell>
          <cell r="J160">
            <v>99.796222222200001</v>
          </cell>
          <cell r="N160" t="str">
            <v>TD SECURITIES (USA) LLC</v>
          </cell>
          <cell r="O160">
            <v>2000000</v>
          </cell>
          <cell r="P160" t="str">
            <v>Zero</v>
          </cell>
        </row>
        <row r="161">
          <cell r="A161" t="str">
            <v>FHLM</v>
          </cell>
          <cell r="B161">
            <v>45400</v>
          </cell>
          <cell r="C161" t="str">
            <v>313396WJ8</v>
          </cell>
          <cell r="F161">
            <v>45415</v>
          </cell>
          <cell r="G161" t="str">
            <v>DISCOUNT</v>
          </cell>
          <cell r="H161">
            <v>0</v>
          </cell>
          <cell r="J161">
            <v>99.839888888900006</v>
          </cell>
          <cell r="N161" t="str">
            <v>PIPER SANDLER &amp; CO.</v>
          </cell>
          <cell r="O161">
            <v>7300000</v>
          </cell>
          <cell r="P161" t="str">
            <v>Zero</v>
          </cell>
        </row>
        <row r="162">
          <cell r="A162" t="str">
            <v>FHLM</v>
          </cell>
          <cell r="B162">
            <v>45400</v>
          </cell>
          <cell r="C162" t="str">
            <v>313396WP4</v>
          </cell>
          <cell r="F162">
            <v>45420</v>
          </cell>
          <cell r="G162" t="str">
            <v>DISCOUNT</v>
          </cell>
          <cell r="H162">
            <v>0</v>
          </cell>
          <cell r="J162">
            <v>99.708888888900006</v>
          </cell>
          <cell r="N162" t="str">
            <v>ACADEMY SECURITIES</v>
          </cell>
          <cell r="O162">
            <v>25000000</v>
          </cell>
          <cell r="P162" t="str">
            <v>Zero</v>
          </cell>
        </row>
        <row r="163">
          <cell r="A163" t="str">
            <v>FHLM</v>
          </cell>
          <cell r="B163">
            <v>45400</v>
          </cell>
          <cell r="C163" t="str">
            <v>313396XN8</v>
          </cell>
          <cell r="F163">
            <v>45443</v>
          </cell>
          <cell r="G163" t="str">
            <v>DISCOUNT</v>
          </cell>
          <cell r="H163">
            <v>0</v>
          </cell>
          <cell r="J163">
            <v>99.375305555599994</v>
          </cell>
          <cell r="N163" t="str">
            <v>OPPENHEIMER &amp; CO., INC.</v>
          </cell>
          <cell r="O163">
            <v>6000000</v>
          </cell>
          <cell r="P163" t="str">
            <v>Zero</v>
          </cell>
        </row>
        <row r="164">
          <cell r="A164" t="str">
            <v>FHLM</v>
          </cell>
          <cell r="B164">
            <v>45400</v>
          </cell>
          <cell r="C164" t="str">
            <v>3134H1J46</v>
          </cell>
          <cell r="F164">
            <v>47252</v>
          </cell>
          <cell r="G164" t="str">
            <v>MTN</v>
          </cell>
          <cell r="H164">
            <v>6</v>
          </cell>
          <cell r="J164">
            <v>100</v>
          </cell>
          <cell r="K164">
            <v>45518</v>
          </cell>
          <cell r="L164" t="str">
            <v>C</v>
          </cell>
          <cell r="M164" t="str">
            <v>B</v>
          </cell>
          <cell r="N164" t="str">
            <v>InspereX</v>
          </cell>
          <cell r="O164">
            <v>15000000</v>
          </cell>
          <cell r="P164" t="str">
            <v>Fixed</v>
          </cell>
        </row>
        <row r="165">
          <cell r="A165" t="str">
            <v>FHLM</v>
          </cell>
          <cell r="B165">
            <v>45400</v>
          </cell>
          <cell r="C165" t="str">
            <v>3134H1J53</v>
          </cell>
          <cell r="F165">
            <v>47246</v>
          </cell>
          <cell r="G165" t="str">
            <v>MTN</v>
          </cell>
          <cell r="H165">
            <v>6.5</v>
          </cell>
          <cell r="J165">
            <v>100</v>
          </cell>
          <cell r="K165">
            <v>45512</v>
          </cell>
          <cell r="L165" t="str">
            <v>C</v>
          </cell>
          <cell r="M165" t="str">
            <v>B</v>
          </cell>
          <cell r="N165" t="str">
            <v>SIEBERT WILLIAMS SHANK &amp; CO,LLC</v>
          </cell>
          <cell r="O165">
            <v>20000000</v>
          </cell>
          <cell r="P165" t="str">
            <v>Step</v>
          </cell>
        </row>
        <row r="166">
          <cell r="A166" t="str">
            <v>FHLM</v>
          </cell>
          <cell r="B166">
            <v>45400</v>
          </cell>
          <cell r="C166" t="str">
            <v>3134H1J79</v>
          </cell>
          <cell r="F166">
            <v>47246</v>
          </cell>
          <cell r="G166" t="str">
            <v>MTN</v>
          </cell>
          <cell r="H166">
            <v>5.5</v>
          </cell>
          <cell r="J166">
            <v>100</v>
          </cell>
          <cell r="K166">
            <v>45512</v>
          </cell>
          <cell r="L166" t="str">
            <v>C</v>
          </cell>
          <cell r="M166" t="str">
            <v>B</v>
          </cell>
          <cell r="N166" t="str">
            <v>SIEBERT WILLIAMS SHANK &amp; CO,LLC</v>
          </cell>
          <cell r="O166">
            <v>20000000</v>
          </cell>
          <cell r="P166" t="str">
            <v>Fixed</v>
          </cell>
        </row>
        <row r="167">
          <cell r="A167" t="str">
            <v>FHLM</v>
          </cell>
          <cell r="B167">
            <v>45400</v>
          </cell>
          <cell r="C167" t="str">
            <v>3134H1J87</v>
          </cell>
          <cell r="F167">
            <v>47241</v>
          </cell>
          <cell r="G167" t="str">
            <v>MTN</v>
          </cell>
          <cell r="H167">
            <v>5.45</v>
          </cell>
          <cell r="J167">
            <v>100</v>
          </cell>
          <cell r="K167">
            <v>45964</v>
          </cell>
          <cell r="L167" t="str">
            <v>C</v>
          </cell>
          <cell r="M167" t="str">
            <v>B</v>
          </cell>
          <cell r="N167" t="str">
            <v>RAYMOND JAMES &amp; ASSOCIATES, INC.</v>
          </cell>
          <cell r="O167">
            <v>25000000</v>
          </cell>
          <cell r="P167" t="str">
            <v>Fixed</v>
          </cell>
        </row>
        <row r="168">
          <cell r="A168" t="str">
            <v>FHLM</v>
          </cell>
          <cell r="B168">
            <v>45400</v>
          </cell>
          <cell r="C168" t="str">
            <v>3134H1K28</v>
          </cell>
          <cell r="F168">
            <v>47253</v>
          </cell>
          <cell r="G168" t="str">
            <v>MTN</v>
          </cell>
          <cell r="H168">
            <v>7</v>
          </cell>
          <cell r="J168">
            <v>100</v>
          </cell>
          <cell r="K168">
            <v>45611</v>
          </cell>
          <cell r="L168" t="str">
            <v>C</v>
          </cell>
          <cell r="M168" t="str">
            <v>B</v>
          </cell>
          <cell r="N168" t="str">
            <v>UBS SECURITIES LLC</v>
          </cell>
          <cell r="O168">
            <v>10000000</v>
          </cell>
          <cell r="P168" t="str">
            <v>Step</v>
          </cell>
        </row>
        <row r="169">
          <cell r="A169" t="str">
            <v>FHLM</v>
          </cell>
          <cell r="B169">
            <v>45400</v>
          </cell>
          <cell r="C169" t="str">
            <v>3134H1K36</v>
          </cell>
          <cell r="F169">
            <v>47238</v>
          </cell>
          <cell r="G169" t="str">
            <v>MTN</v>
          </cell>
          <cell r="H169">
            <v>6</v>
          </cell>
          <cell r="J169">
            <v>100</v>
          </cell>
          <cell r="K169">
            <v>45503</v>
          </cell>
          <cell r="L169" t="str">
            <v>C</v>
          </cell>
          <cell r="M169" t="str">
            <v>B</v>
          </cell>
          <cell r="N169" t="str">
            <v>STIFEL, NICOLAUS &amp; COMPANY, INCORPORATED</v>
          </cell>
          <cell r="O169">
            <v>15000000</v>
          </cell>
          <cell r="P169" t="str">
            <v>Fixed</v>
          </cell>
        </row>
        <row r="170">
          <cell r="A170" t="str">
            <v>FHLM</v>
          </cell>
          <cell r="B170">
            <v>45400</v>
          </cell>
          <cell r="C170" t="str">
            <v>3134H1K44</v>
          </cell>
          <cell r="F170">
            <v>47234</v>
          </cell>
          <cell r="G170" t="str">
            <v>MTN</v>
          </cell>
          <cell r="H170">
            <v>6.02</v>
          </cell>
          <cell r="J170">
            <v>100</v>
          </cell>
          <cell r="K170">
            <v>45499</v>
          </cell>
          <cell r="L170" t="str">
            <v>C</v>
          </cell>
          <cell r="M170" t="str">
            <v>B</v>
          </cell>
          <cell r="N170" t="str">
            <v>First Horizon Bank</v>
          </cell>
          <cell r="O170">
            <v>25000000</v>
          </cell>
          <cell r="P170" t="str">
            <v>Fixed</v>
          </cell>
        </row>
        <row r="171">
          <cell r="A171" t="str">
            <v>FHLM</v>
          </cell>
          <cell r="B171">
            <v>45401</v>
          </cell>
          <cell r="C171" t="str">
            <v>313396WM1</v>
          </cell>
          <cell r="F171">
            <v>45418</v>
          </cell>
          <cell r="G171" t="str">
            <v>DISCOUNT</v>
          </cell>
          <cell r="H171">
            <v>0</v>
          </cell>
          <cell r="J171">
            <v>99.796222222200001</v>
          </cell>
          <cell r="N171" t="str">
            <v>LOOP CAPITAL MARKETS LLC</v>
          </cell>
          <cell r="O171">
            <v>50000000</v>
          </cell>
          <cell r="P171" t="str">
            <v>Zero</v>
          </cell>
        </row>
        <row r="172">
          <cell r="A172" t="str">
            <v>FHLM</v>
          </cell>
          <cell r="B172">
            <v>45401</v>
          </cell>
          <cell r="C172" t="str">
            <v>313396XN8</v>
          </cell>
          <cell r="F172">
            <v>45443</v>
          </cell>
          <cell r="G172" t="str">
            <v>DISCOUNT</v>
          </cell>
          <cell r="H172">
            <v>0</v>
          </cell>
          <cell r="J172">
            <v>99.389833333300004</v>
          </cell>
          <cell r="N172" t="str">
            <v>RAYMOND JAMES &amp; ASSOCIATES, INC.</v>
          </cell>
          <cell r="O172">
            <v>100000000</v>
          </cell>
          <cell r="P172" t="str">
            <v>Zero</v>
          </cell>
        </row>
        <row r="173">
          <cell r="A173" t="str">
            <v>FHLM</v>
          </cell>
          <cell r="B173">
            <v>45401</v>
          </cell>
          <cell r="C173" t="str">
            <v>313396XY4</v>
          </cell>
          <cell r="F173">
            <v>45453</v>
          </cell>
          <cell r="G173" t="str">
            <v>DISCOUNT</v>
          </cell>
          <cell r="H173">
            <v>0</v>
          </cell>
          <cell r="J173">
            <v>99.245999999999995</v>
          </cell>
          <cell r="N173" t="str">
            <v>WELLS FARGO SECURITIES, LLC</v>
          </cell>
          <cell r="O173">
            <v>42000000</v>
          </cell>
          <cell r="P173" t="str">
            <v>Zero</v>
          </cell>
        </row>
        <row r="174">
          <cell r="A174" t="str">
            <v>FHLM</v>
          </cell>
          <cell r="B174">
            <v>45401</v>
          </cell>
          <cell r="C174" t="str">
            <v>3134H1K85</v>
          </cell>
          <cell r="F174">
            <v>46569</v>
          </cell>
          <cell r="G174" t="str">
            <v>MTN</v>
          </cell>
          <cell r="H174">
            <v>5.3</v>
          </cell>
          <cell r="J174">
            <v>100</v>
          </cell>
          <cell r="K174">
            <v>45839</v>
          </cell>
          <cell r="L174" t="str">
            <v>C</v>
          </cell>
          <cell r="M174" t="str">
            <v>E</v>
          </cell>
          <cell r="N174" t="str">
            <v>SAMUEL A. RAMIREZ &amp; CO., INC.</v>
          </cell>
          <cell r="O174">
            <v>10000000</v>
          </cell>
          <cell r="P174" t="str">
            <v>Fixed</v>
          </cell>
        </row>
        <row r="175">
          <cell r="A175" t="str">
            <v>FHLM</v>
          </cell>
          <cell r="B175">
            <v>45401</v>
          </cell>
          <cell r="C175" t="str">
            <v>3134H1K93</v>
          </cell>
          <cell r="F175">
            <v>46142</v>
          </cell>
          <cell r="G175" t="str">
            <v>MTN</v>
          </cell>
          <cell r="H175">
            <v>5.32</v>
          </cell>
          <cell r="J175">
            <v>100</v>
          </cell>
          <cell r="K175">
            <v>45778</v>
          </cell>
          <cell r="L175" t="str">
            <v>C</v>
          </cell>
          <cell r="M175" t="str">
            <v>E</v>
          </cell>
          <cell r="N175" t="str">
            <v>MULTI-BANK SECURITIES, INC.</v>
          </cell>
          <cell r="O175">
            <v>10000000</v>
          </cell>
          <cell r="P175" t="str">
            <v>Fixed</v>
          </cell>
        </row>
        <row r="176">
          <cell r="A176" t="str">
            <v>FHLM</v>
          </cell>
          <cell r="B176">
            <v>45401</v>
          </cell>
          <cell r="C176" t="str">
            <v>3134H1L27</v>
          </cell>
          <cell r="F176">
            <v>46142</v>
          </cell>
          <cell r="G176" t="str">
            <v>MTN</v>
          </cell>
          <cell r="H176">
            <v>5.32</v>
          </cell>
          <cell r="J176">
            <v>100</v>
          </cell>
          <cell r="K176">
            <v>45778</v>
          </cell>
          <cell r="L176" t="str">
            <v>C</v>
          </cell>
          <cell r="M176" t="str">
            <v>E</v>
          </cell>
          <cell r="N176" t="str">
            <v>MULTI-BANK SECURITIES, INC.</v>
          </cell>
          <cell r="O176">
            <v>15000000</v>
          </cell>
          <cell r="P176" t="str">
            <v>Fixed</v>
          </cell>
        </row>
        <row r="177">
          <cell r="A177" t="str">
            <v>FHLM</v>
          </cell>
          <cell r="B177">
            <v>45401</v>
          </cell>
          <cell r="C177" t="str">
            <v>3134H1L35</v>
          </cell>
          <cell r="F177">
            <v>46500</v>
          </cell>
          <cell r="G177" t="str">
            <v>MTN</v>
          </cell>
          <cell r="H177">
            <v>5.375</v>
          </cell>
          <cell r="J177">
            <v>100</v>
          </cell>
          <cell r="K177">
            <v>45770</v>
          </cell>
          <cell r="L177" t="str">
            <v>C</v>
          </cell>
          <cell r="M177" t="str">
            <v>E</v>
          </cell>
          <cell r="N177" t="str">
            <v>WELLS FARGO SECURITIES, LLC</v>
          </cell>
          <cell r="O177">
            <v>15000000</v>
          </cell>
          <cell r="P177" t="str">
            <v>Fixed</v>
          </cell>
        </row>
        <row r="178">
          <cell r="A178" t="str">
            <v>FHLM</v>
          </cell>
          <cell r="B178">
            <v>45401</v>
          </cell>
          <cell r="C178" t="str">
            <v>3134H1L43</v>
          </cell>
          <cell r="F178">
            <v>46142</v>
          </cell>
          <cell r="G178" t="str">
            <v>MTN</v>
          </cell>
          <cell r="H178">
            <v>5.37</v>
          </cell>
          <cell r="J178">
            <v>100</v>
          </cell>
          <cell r="K178">
            <v>45778</v>
          </cell>
          <cell r="L178" t="str">
            <v>C</v>
          </cell>
          <cell r="M178" t="str">
            <v>B</v>
          </cell>
          <cell r="N178" t="str">
            <v>MULTI-BANK SECURITIES, INC.</v>
          </cell>
          <cell r="O178">
            <v>17500000</v>
          </cell>
          <cell r="P178" t="str">
            <v>Fixed</v>
          </cell>
        </row>
        <row r="179">
          <cell r="A179" t="str">
            <v>FHLM</v>
          </cell>
          <cell r="B179">
            <v>45401</v>
          </cell>
          <cell r="C179" t="str">
            <v>3134H1L50</v>
          </cell>
          <cell r="F179">
            <v>47234</v>
          </cell>
          <cell r="G179" t="str">
            <v>MTN</v>
          </cell>
          <cell r="H179">
            <v>6.03</v>
          </cell>
          <cell r="J179">
            <v>100</v>
          </cell>
          <cell r="K179">
            <v>45499</v>
          </cell>
          <cell r="L179" t="str">
            <v>C</v>
          </cell>
          <cell r="M179" t="str">
            <v>B</v>
          </cell>
          <cell r="N179" t="str">
            <v>UBS SECURITIES LLC</v>
          </cell>
          <cell r="O179">
            <v>50000000</v>
          </cell>
          <cell r="P179" t="str">
            <v>Fixed</v>
          </cell>
        </row>
        <row r="180">
          <cell r="A180" t="str">
            <v>FHLM</v>
          </cell>
          <cell r="B180">
            <v>45401</v>
          </cell>
          <cell r="C180" t="str">
            <v>3134H1L68</v>
          </cell>
          <cell r="F180">
            <v>46500</v>
          </cell>
          <cell r="G180" t="str">
            <v>MTN</v>
          </cell>
          <cell r="H180">
            <v>5.4</v>
          </cell>
          <cell r="J180">
            <v>100</v>
          </cell>
          <cell r="K180">
            <v>45680</v>
          </cell>
          <cell r="L180" t="str">
            <v>C</v>
          </cell>
          <cell r="M180" t="str">
            <v>E</v>
          </cell>
          <cell r="N180" t="str">
            <v>WELLS FARGO SECURITIES, LLC</v>
          </cell>
          <cell r="O180">
            <v>25000000</v>
          </cell>
          <cell r="P180" t="str">
            <v>Fixed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29A9D-EB79-4883-B219-E9886072C811}">
  <sheetPr>
    <outlinePr summaryBelow="0"/>
  </sheetPr>
  <dimension ref="A1:O181"/>
  <sheetViews>
    <sheetView showGridLines="0" tabSelected="1" topLeftCell="A154" zoomScale="90" zoomScaleNormal="90" workbookViewId="0">
      <selection activeCell="E184" sqref="E184"/>
    </sheetView>
  </sheetViews>
  <sheetFormatPr defaultRowHeight="12.5" x14ac:dyDescent="0.25"/>
  <cols>
    <col min="2" max="2" width="14.453125" customWidth="1"/>
    <col min="3" max="3" width="12.81640625" bestFit="1" customWidth="1"/>
    <col min="4" max="4" width="15" bestFit="1" customWidth="1"/>
    <col min="5" max="5" width="18.26953125" bestFit="1" customWidth="1"/>
    <col min="6" max="6" width="14" bestFit="1" customWidth="1"/>
    <col min="7" max="7" width="32.54296875" customWidth="1"/>
    <col min="8" max="8" width="15.81640625" bestFit="1" customWidth="1"/>
    <col min="9" max="9" width="13" bestFit="1" customWidth="1"/>
    <col min="10" max="10" width="15.453125" bestFit="1" customWidth="1"/>
    <col min="11" max="11" width="15.1796875" customWidth="1"/>
    <col min="12" max="12" width="18.1796875" bestFit="1" customWidth="1"/>
    <col min="13" max="13" width="10.26953125" bestFit="1" customWidth="1"/>
    <col min="14" max="14" width="47" bestFit="1" customWidth="1"/>
    <col min="15" max="15" width="19.453125" bestFit="1" customWidth="1"/>
  </cols>
  <sheetData>
    <row r="1" spans="1:15" ht="30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 ht="20.149999999999999" customHeight="1" x14ac:dyDescent="0.25">
      <c r="A2" s="3" t="str">
        <f>[1]Current_Month_Trades!A2</f>
        <v>FHLM</v>
      </c>
      <c r="B2" s="4">
        <f>[1]Current_Month_Trades!B2</f>
        <v>45373</v>
      </c>
      <c r="C2" s="3" t="str">
        <f>[1]Current_Month_Trades!C2</f>
        <v>313396VC4</v>
      </c>
      <c r="D2" s="4">
        <f>[1]Current_Month_Trades!F2</f>
        <v>45385</v>
      </c>
      <c r="E2" s="3" t="str">
        <f>[1]Current_Month_Trades!G2</f>
        <v>DISCOUNT</v>
      </c>
      <c r="F2" s="5">
        <f>[1]Current_Month_Trades!H2</f>
        <v>0</v>
      </c>
      <c r="G2" s="3" t="str">
        <f>[1]Current_Month_Trades!P2</f>
        <v>Zero</v>
      </c>
      <c r="H2" s="5">
        <f>[1]Current_Month_Trades!J2</f>
        <v>99.825666666700002</v>
      </c>
      <c r="I2" s="3" t="s">
        <v>15</v>
      </c>
      <c r="J2" s="4" t="str">
        <f>IF(ISBLANK([1]Current_Month_Trades!K2),"",[1]Current_Month_Trades!K2)</f>
        <v/>
      </c>
      <c r="K2" s="4" t="str">
        <f>IF(ISBLANK([1]Current_Month_Trades!L2),"B",[1]Current_Month_Trades!L2)</f>
        <v>B</v>
      </c>
      <c r="L2" s="4" t="str">
        <f>IF(ISBLANK([1]Current_Month_Trades!L2),"B",[1]Current_Month_Trades!L2)</f>
        <v>B</v>
      </c>
      <c r="M2" s="4" t="str">
        <f>IF(ISBLANK([1]Current_Month_Trades!M2),"",[1]Current_Month_Trades!M2)</f>
        <v/>
      </c>
      <c r="N2" s="3" t="str">
        <f>[1]Current_Month_Trades!N2</f>
        <v>JEFFERIES &amp; COMPANY, INC.</v>
      </c>
      <c r="O2" s="6">
        <f>[1]Current_Month_Trades!O2</f>
        <v>5000000</v>
      </c>
    </row>
    <row r="3" spans="1:15" ht="20.25" customHeight="1" x14ac:dyDescent="0.25">
      <c r="A3" s="3" t="str">
        <f>[1]Current_Month_Trades!A3</f>
        <v>FHLM</v>
      </c>
      <c r="B3" s="4">
        <f>[1]Current_Month_Trades!B3</f>
        <v>45373</v>
      </c>
      <c r="C3" s="3" t="str">
        <f>[1]Current_Month_Trades!C3</f>
        <v>313396VT7</v>
      </c>
      <c r="D3" s="4">
        <f>[1]Current_Month_Trades!F3</f>
        <v>45400</v>
      </c>
      <c r="E3" s="3" t="str">
        <f>[1]Current_Month_Trades!G3</f>
        <v>DISCOUNT</v>
      </c>
      <c r="F3" s="5">
        <f>[1]Current_Month_Trades!H3</f>
        <v>0</v>
      </c>
      <c r="G3" s="3" t="str">
        <f>[1]Current_Month_Trades!P3</f>
        <v>Zero</v>
      </c>
      <c r="H3" s="5">
        <f>[1]Current_Month_Trades!J3</f>
        <v>99.608125000000001</v>
      </c>
      <c r="I3" s="3" t="s">
        <v>15</v>
      </c>
      <c r="J3" s="4" t="str">
        <f>IF(ISBLANK([1]Current_Month_Trades!K3),"",[1]Current_Month_Trades!K3)</f>
        <v/>
      </c>
      <c r="K3" s="4" t="str">
        <f>IF(ISBLANK([1]Current_Month_Trades!L3),"B",[1]Current_Month_Trades!L3)</f>
        <v>B</v>
      </c>
      <c r="L3" s="4" t="str">
        <f>IF(ISBLANK([1]Current_Month_Trades!L3),"B",[1]Current_Month_Trades!L3)</f>
        <v>B</v>
      </c>
      <c r="M3" s="4" t="str">
        <f>IF(ISBLANK([1]Current_Month_Trades!M3),"",[1]Current_Month_Trades!M3)</f>
        <v/>
      </c>
      <c r="N3" s="3" t="str">
        <f>[1]Current_Month_Trades!N3</f>
        <v>MIZUHO SECURITIES USA LLC</v>
      </c>
      <c r="O3" s="6">
        <f>[1]Current_Month_Trades!O3</f>
        <v>20079000</v>
      </c>
    </row>
    <row r="4" spans="1:15" ht="20.25" customHeight="1" x14ac:dyDescent="0.25">
      <c r="A4" s="3" t="str">
        <f>[1]Current_Month_Trades!A4</f>
        <v>FHLM</v>
      </c>
      <c r="B4" s="4">
        <f>[1]Current_Month_Trades!B4</f>
        <v>45373</v>
      </c>
      <c r="C4" s="3" t="str">
        <f>[1]Current_Month_Trades!C4</f>
        <v>3134H1YP2</v>
      </c>
      <c r="D4" s="4">
        <f>[1]Current_Month_Trades!F4</f>
        <v>46839</v>
      </c>
      <c r="E4" s="3" t="str">
        <f>[1]Current_Month_Trades!G4</f>
        <v>MTN</v>
      </c>
      <c r="F4" s="5">
        <f>[1]Current_Month_Trades!H4</f>
        <v>5.25</v>
      </c>
      <c r="G4" s="3" t="str">
        <f>[1]Current_Month_Trades!P4</f>
        <v>Fixed</v>
      </c>
      <c r="H4" s="5">
        <f>[1]Current_Month_Trades!J4</f>
        <v>100</v>
      </c>
      <c r="I4" s="3" t="s">
        <v>15</v>
      </c>
      <c r="J4" s="4">
        <f>IF(ISBLANK([1]Current_Month_Trades!K4),"",[1]Current_Month_Trades!K4)</f>
        <v>45743</v>
      </c>
      <c r="K4" s="4" t="str">
        <f>IF(ISBLANK([1]Current_Month_Trades!L4),"B",[1]Current_Month_Trades!L4)</f>
        <v>C</v>
      </c>
      <c r="L4" s="4" t="str">
        <f>IF(ISBLANK([1]Current_Month_Trades!L4),"B",[1]Current_Month_Trades!L4)</f>
        <v>C</v>
      </c>
      <c r="M4" s="4" t="str">
        <f>IF(ISBLANK([1]Current_Month_Trades!M4),"",[1]Current_Month_Trades!M4)</f>
        <v>B</v>
      </c>
      <c r="N4" s="3" t="str">
        <f>[1]Current_Month_Trades!N4</f>
        <v>PIPER SANDLER &amp; CO.</v>
      </c>
      <c r="O4" s="6">
        <f>[1]Current_Month_Trades!O4</f>
        <v>50000000</v>
      </c>
    </row>
    <row r="5" spans="1:15" ht="20.25" customHeight="1" x14ac:dyDescent="0.25">
      <c r="A5" s="3" t="str">
        <f>[1]Current_Month_Trades!A5</f>
        <v>FHLM</v>
      </c>
      <c r="B5" s="4">
        <f>[1]Current_Month_Trades!B5</f>
        <v>45373</v>
      </c>
      <c r="C5" s="3" t="str">
        <f>[1]Current_Month_Trades!C5</f>
        <v>3134H1YQ0</v>
      </c>
      <c r="D5" s="4">
        <f>[1]Current_Month_Trades!F5</f>
        <v>46840</v>
      </c>
      <c r="E5" s="3" t="str">
        <f>[1]Current_Month_Trades!G5</f>
        <v>MTN</v>
      </c>
      <c r="F5" s="5">
        <f>[1]Current_Month_Trades!H5</f>
        <v>5.25</v>
      </c>
      <c r="G5" s="3" t="str">
        <f>[1]Current_Month_Trades!P5</f>
        <v>Fixed</v>
      </c>
      <c r="H5" s="5">
        <f>[1]Current_Month_Trades!J5</f>
        <v>100</v>
      </c>
      <c r="I5" s="3" t="s">
        <v>15</v>
      </c>
      <c r="J5" s="4">
        <f>IF(ISBLANK([1]Current_Month_Trades!K5),"",[1]Current_Month_Trades!K5)</f>
        <v>45744</v>
      </c>
      <c r="K5" s="4" t="str">
        <f>IF(ISBLANK([1]Current_Month_Trades!L5),"B",[1]Current_Month_Trades!L5)</f>
        <v>C</v>
      </c>
      <c r="L5" s="4" t="str">
        <f>IF(ISBLANK([1]Current_Month_Trades!L5),"B",[1]Current_Month_Trades!L5)</f>
        <v>C</v>
      </c>
      <c r="M5" s="4" t="str">
        <f>IF(ISBLANK([1]Current_Month_Trades!M5),"",[1]Current_Month_Trades!M5)</f>
        <v>B</v>
      </c>
      <c r="N5" s="3" t="str">
        <f>[1]Current_Month_Trades!N5</f>
        <v>RBC CAPITAL MARKETS CORPORATION</v>
      </c>
      <c r="O5" s="6">
        <f>[1]Current_Month_Trades!O5</f>
        <v>15000000</v>
      </c>
    </row>
    <row r="6" spans="1:15" ht="20.25" customHeight="1" x14ac:dyDescent="0.25">
      <c r="A6" s="3" t="str">
        <f>[1]Current_Month_Trades!A6</f>
        <v>FHLM</v>
      </c>
      <c r="B6" s="4">
        <f>[1]Current_Month_Trades!B6</f>
        <v>45376</v>
      </c>
      <c r="C6" s="3" t="str">
        <f>[1]Current_Month_Trades!C6</f>
        <v>313396VC4</v>
      </c>
      <c r="D6" s="4">
        <f>[1]Current_Month_Trades!F6</f>
        <v>45385</v>
      </c>
      <c r="E6" s="3" t="str">
        <f>[1]Current_Month_Trades!G6</f>
        <v>DISCOUNT</v>
      </c>
      <c r="F6" s="5">
        <f>[1]Current_Month_Trades!H6</f>
        <v>0</v>
      </c>
      <c r="G6" s="3" t="str">
        <f>[1]Current_Month_Trades!P6</f>
        <v>Zero</v>
      </c>
      <c r="H6" s="5">
        <f>[1]Current_Month_Trades!J6</f>
        <v>99.898208333300005</v>
      </c>
      <c r="I6" s="3" t="s">
        <v>15</v>
      </c>
      <c r="J6" s="4" t="str">
        <f>IF(ISBLANK([1]Current_Month_Trades!K6),"",[1]Current_Month_Trades!K6)</f>
        <v/>
      </c>
      <c r="K6" s="4" t="str">
        <f>IF(ISBLANK([1]Current_Month_Trades!L6),"B",[1]Current_Month_Trades!L6)</f>
        <v>B</v>
      </c>
      <c r="L6" s="4" t="str">
        <f>IF(ISBLANK([1]Current_Month_Trades!L6),"B",[1]Current_Month_Trades!L6)</f>
        <v>B</v>
      </c>
      <c r="M6" s="4" t="str">
        <f>IF(ISBLANK([1]Current_Month_Trades!M6),"",[1]Current_Month_Trades!M6)</f>
        <v/>
      </c>
      <c r="N6" s="3" t="str">
        <f>[1]Current_Month_Trades!N6</f>
        <v>WELLS FARGO SECURITIES, LLC</v>
      </c>
      <c r="O6" s="6">
        <f>[1]Current_Month_Trades!O6</f>
        <v>500000000</v>
      </c>
    </row>
    <row r="7" spans="1:15" ht="20.25" customHeight="1" x14ac:dyDescent="0.25">
      <c r="A7" s="3" t="str">
        <f>[1]Current_Month_Trades!A7</f>
        <v>FHLM</v>
      </c>
      <c r="B7" s="4">
        <f>[1]Current_Month_Trades!B7</f>
        <v>45376</v>
      </c>
      <c r="C7" s="3" t="str">
        <f>[1]Current_Month_Trades!C7</f>
        <v>313396VC4</v>
      </c>
      <c r="D7" s="4">
        <f>[1]Current_Month_Trades!F7</f>
        <v>45385</v>
      </c>
      <c r="E7" s="3" t="str">
        <f>[1]Current_Month_Trades!G7</f>
        <v>DISCOUNT</v>
      </c>
      <c r="F7" s="5">
        <f>[1]Current_Month_Trades!H7</f>
        <v>0</v>
      </c>
      <c r="G7" s="3" t="str">
        <f>[1]Current_Month_Trades!P7</f>
        <v>Zero</v>
      </c>
      <c r="H7" s="5">
        <f>[1]Current_Month_Trades!J7</f>
        <v>99.970916666700006</v>
      </c>
      <c r="I7" s="3" t="s">
        <v>15</v>
      </c>
      <c r="J7" s="4" t="str">
        <f>IF(ISBLANK([1]Current_Month_Trades!K7),"",[1]Current_Month_Trades!K7)</f>
        <v/>
      </c>
      <c r="K7" s="4" t="str">
        <f>IF(ISBLANK([1]Current_Month_Trades!L7),"B",[1]Current_Month_Trades!L7)</f>
        <v>B</v>
      </c>
      <c r="L7" s="4" t="str">
        <f>IF(ISBLANK([1]Current_Month_Trades!L7),"B",[1]Current_Month_Trades!L7)</f>
        <v>B</v>
      </c>
      <c r="M7" s="4" t="str">
        <f>IF(ISBLANK([1]Current_Month_Trades!M7),"",[1]Current_Month_Trades!M7)</f>
        <v/>
      </c>
      <c r="N7" s="3" t="str">
        <f>[1]Current_Month_Trades!N7</f>
        <v>WELLS FARGO SECURITIES, LLC</v>
      </c>
      <c r="O7" s="6">
        <f>[1]Current_Month_Trades!O7</f>
        <v>11000000</v>
      </c>
    </row>
    <row r="8" spans="1:15" ht="20.25" customHeight="1" x14ac:dyDescent="0.25">
      <c r="A8" s="3" t="str">
        <f>[1]Current_Month_Trades!A8</f>
        <v>FHLM</v>
      </c>
      <c r="B8" s="4">
        <f>[1]Current_Month_Trades!B8</f>
        <v>45376</v>
      </c>
      <c r="C8" s="3" t="str">
        <f>[1]Current_Month_Trades!C8</f>
        <v>313396VC4</v>
      </c>
      <c r="D8" s="4">
        <f>[1]Current_Month_Trades!F8</f>
        <v>45385</v>
      </c>
      <c r="E8" s="3" t="str">
        <f>[1]Current_Month_Trades!G8</f>
        <v>DISCOUNT</v>
      </c>
      <c r="F8" s="5">
        <f>[1]Current_Month_Trades!H8</f>
        <v>0</v>
      </c>
      <c r="G8" s="3" t="str">
        <f>[1]Current_Month_Trades!P8</f>
        <v>Zero</v>
      </c>
      <c r="H8" s="5">
        <f>[1]Current_Month_Trades!J8</f>
        <v>99.970916666700006</v>
      </c>
      <c r="I8" s="3" t="s">
        <v>15</v>
      </c>
      <c r="J8" s="4" t="str">
        <f>IF(ISBLANK([1]Current_Month_Trades!K8),"",[1]Current_Month_Trades!K8)</f>
        <v/>
      </c>
      <c r="K8" s="4" t="str">
        <f>IF(ISBLANK([1]Current_Month_Trades!L8),"B",[1]Current_Month_Trades!L8)</f>
        <v>B</v>
      </c>
      <c r="L8" s="4" t="str">
        <f>IF(ISBLANK([1]Current_Month_Trades!L8),"B",[1]Current_Month_Trades!L8)</f>
        <v>B</v>
      </c>
      <c r="M8" s="4" t="str">
        <f>IF(ISBLANK([1]Current_Month_Trades!M8),"",[1]Current_Month_Trades!M8)</f>
        <v/>
      </c>
      <c r="N8" s="3" t="str">
        <f>[1]Current_Month_Trades!N8</f>
        <v>WELLS FARGO SECURITIES, LLC</v>
      </c>
      <c r="O8" s="6">
        <f>[1]Current_Month_Trades!O8</f>
        <v>10000000</v>
      </c>
    </row>
    <row r="9" spans="1:15" ht="20.25" customHeight="1" x14ac:dyDescent="0.25">
      <c r="A9" s="3" t="str">
        <f>[1]Current_Month_Trades!A9</f>
        <v>FHLM</v>
      </c>
      <c r="B9" s="4">
        <f>[1]Current_Month_Trades!B9</f>
        <v>45376</v>
      </c>
      <c r="C9" s="3" t="str">
        <f>[1]Current_Month_Trades!C9</f>
        <v>313396VD2</v>
      </c>
      <c r="D9" s="4">
        <f>[1]Current_Month_Trades!F9</f>
        <v>45386</v>
      </c>
      <c r="E9" s="3" t="str">
        <f>[1]Current_Month_Trades!G9</f>
        <v>DISCOUNT</v>
      </c>
      <c r="F9" s="5">
        <f>[1]Current_Month_Trades!H9</f>
        <v>0</v>
      </c>
      <c r="G9" s="3" t="str">
        <f>[1]Current_Month_Trades!P9</f>
        <v>Zero</v>
      </c>
      <c r="H9" s="5">
        <f>[1]Current_Month_Trades!J9</f>
        <v>99.869124999999997</v>
      </c>
      <c r="I9" s="3" t="s">
        <v>15</v>
      </c>
      <c r="J9" s="4" t="str">
        <f>IF(ISBLANK([1]Current_Month_Trades!K9),"",[1]Current_Month_Trades!K9)</f>
        <v/>
      </c>
      <c r="K9" s="4" t="str">
        <f>IF(ISBLANK([1]Current_Month_Trades!L9),"B",[1]Current_Month_Trades!L9)</f>
        <v>B</v>
      </c>
      <c r="L9" s="4" t="str">
        <f>IF(ISBLANK([1]Current_Month_Trades!L9),"B",[1]Current_Month_Trades!L9)</f>
        <v>B</v>
      </c>
      <c r="M9" s="4" t="str">
        <f>IF(ISBLANK([1]Current_Month_Trades!M9),"",[1]Current_Month_Trades!M9)</f>
        <v/>
      </c>
      <c r="N9" s="3" t="str">
        <f>[1]Current_Month_Trades!N9</f>
        <v>GREAT PACIFIC SECURITIES</v>
      </c>
      <c r="O9" s="6">
        <f>[1]Current_Month_Trades!O9</f>
        <v>1200000</v>
      </c>
    </row>
    <row r="10" spans="1:15" ht="20.25" customHeight="1" x14ac:dyDescent="0.25">
      <c r="A10" s="3" t="str">
        <f>[1]Current_Month_Trades!A10</f>
        <v>FHLM</v>
      </c>
      <c r="B10" s="4">
        <f>[1]Current_Month_Trades!B10</f>
        <v>45376</v>
      </c>
      <c r="C10" s="3" t="str">
        <f>[1]Current_Month_Trades!C10</f>
        <v>313396YB3</v>
      </c>
      <c r="D10" s="4">
        <f>[1]Current_Month_Trades!F10</f>
        <v>45456</v>
      </c>
      <c r="E10" s="3" t="str">
        <f>[1]Current_Month_Trades!G10</f>
        <v>DISCOUNT</v>
      </c>
      <c r="F10" s="5">
        <f>[1]Current_Month_Trades!H10</f>
        <v>0</v>
      </c>
      <c r="G10" s="3" t="str">
        <f>[1]Current_Month_Trades!P10</f>
        <v>Zero</v>
      </c>
      <c r="H10" s="5">
        <f>[1]Current_Month_Trades!J10</f>
        <v>98.889916666700003</v>
      </c>
      <c r="I10" s="3" t="s">
        <v>15</v>
      </c>
      <c r="J10" s="4" t="str">
        <f>IF(ISBLANK([1]Current_Month_Trades!K10),"",[1]Current_Month_Trades!K10)</f>
        <v/>
      </c>
      <c r="K10" s="4" t="str">
        <f>IF(ISBLANK([1]Current_Month_Trades!L10),"B",[1]Current_Month_Trades!L10)</f>
        <v>B</v>
      </c>
      <c r="L10" s="4" t="str">
        <f>IF(ISBLANK([1]Current_Month_Trades!L10),"B",[1]Current_Month_Trades!L10)</f>
        <v>B</v>
      </c>
      <c r="M10" s="4" t="str">
        <f>IF(ISBLANK([1]Current_Month_Trades!M10),"",[1]Current_Month_Trades!M10)</f>
        <v/>
      </c>
      <c r="N10" s="3" t="str">
        <f>[1]Current_Month_Trades!N10</f>
        <v>WELLS FARGO SECURITIES, LLC</v>
      </c>
      <c r="O10" s="6">
        <f>[1]Current_Month_Trades!O10</f>
        <v>4125000</v>
      </c>
    </row>
    <row r="11" spans="1:15" ht="20.25" customHeight="1" x14ac:dyDescent="0.25">
      <c r="A11" s="3" t="str">
        <f>[1]Current_Month_Trades!A11</f>
        <v>FHLM</v>
      </c>
      <c r="B11" s="4">
        <f>[1]Current_Month_Trades!B11</f>
        <v>45376</v>
      </c>
      <c r="C11" s="3" t="str">
        <f>[1]Current_Month_Trades!C11</f>
        <v>3134H1WN9</v>
      </c>
      <c r="D11" s="4">
        <f>[1]Current_Month_Trades!F11</f>
        <v>47204</v>
      </c>
      <c r="E11" s="3" t="str">
        <f>[1]Current_Month_Trades!G11</f>
        <v>MTN</v>
      </c>
      <c r="F11" s="5">
        <f>[1]Current_Month_Trades!H11</f>
        <v>5.625</v>
      </c>
      <c r="G11" s="3" t="str">
        <f>[1]Current_Month_Trades!P11</f>
        <v>Fixed</v>
      </c>
      <c r="H11" s="5">
        <f>[1]Current_Month_Trades!J11</f>
        <v>100</v>
      </c>
      <c r="I11" s="3" t="s">
        <v>15</v>
      </c>
      <c r="J11" s="4">
        <f>IF(ISBLANK([1]Current_Month_Trades!K11),"",[1]Current_Month_Trades!K11)</f>
        <v>45562</v>
      </c>
      <c r="K11" s="4" t="str">
        <f>IF(ISBLANK([1]Current_Month_Trades!L11),"B",[1]Current_Month_Trades!L11)</f>
        <v>C</v>
      </c>
      <c r="L11" s="4" t="str">
        <f>IF(ISBLANK([1]Current_Month_Trades!L11),"B",[1]Current_Month_Trades!L11)</f>
        <v>C</v>
      </c>
      <c r="M11" s="4" t="str">
        <f>IF(ISBLANK([1]Current_Month_Trades!M11),"",[1]Current_Month_Trades!M11)</f>
        <v>B</v>
      </c>
      <c r="N11" s="3" t="str">
        <f>[1]Current_Month_Trades!N11</f>
        <v>StoneX Financial Inc</v>
      </c>
      <c r="O11" s="6">
        <f>[1]Current_Month_Trades!O11</f>
        <v>15000000</v>
      </c>
    </row>
    <row r="12" spans="1:15" ht="20.25" customHeight="1" x14ac:dyDescent="0.25">
      <c r="A12" s="3" t="str">
        <f>[1]Current_Month_Trades!A12</f>
        <v>FHLM</v>
      </c>
      <c r="B12" s="4">
        <f>[1]Current_Month_Trades!B12</f>
        <v>45376</v>
      </c>
      <c r="C12" s="3" t="str">
        <f>[1]Current_Month_Trades!C12</f>
        <v>3134H1YR8</v>
      </c>
      <c r="D12" s="4">
        <f>[1]Current_Month_Trades!F12</f>
        <v>46471</v>
      </c>
      <c r="E12" s="3" t="str">
        <f>[1]Current_Month_Trades!G12</f>
        <v>MTN</v>
      </c>
      <c r="F12" s="5">
        <f>[1]Current_Month_Trades!H12</f>
        <v>5.5</v>
      </c>
      <c r="G12" s="3" t="str">
        <f>[1]Current_Month_Trades!P12</f>
        <v>Fixed</v>
      </c>
      <c r="H12" s="5">
        <f>[1]Current_Month_Trades!J12</f>
        <v>100</v>
      </c>
      <c r="I12" s="3" t="s">
        <v>15</v>
      </c>
      <c r="J12" s="4">
        <f>IF(ISBLANK([1]Current_Month_Trades!K12),"",[1]Current_Month_Trades!K12)</f>
        <v>45562</v>
      </c>
      <c r="K12" s="4" t="str">
        <f>IF(ISBLANK([1]Current_Month_Trades!L12),"B",[1]Current_Month_Trades!L12)</f>
        <v>C</v>
      </c>
      <c r="L12" s="4" t="str">
        <f>IF(ISBLANK([1]Current_Month_Trades!L12),"B",[1]Current_Month_Trades!L12)</f>
        <v>C</v>
      </c>
      <c r="M12" s="4" t="str">
        <f>IF(ISBLANK([1]Current_Month_Trades!M12),"",[1]Current_Month_Trades!M12)</f>
        <v>B</v>
      </c>
      <c r="N12" s="3" t="str">
        <f>[1]Current_Month_Trades!N12</f>
        <v>TD SECURITIES (USA) LLC</v>
      </c>
      <c r="O12" s="6">
        <f>[1]Current_Month_Trades!O12</f>
        <v>100000000</v>
      </c>
    </row>
    <row r="13" spans="1:15" ht="20.25" customHeight="1" x14ac:dyDescent="0.25">
      <c r="A13" s="3" t="str">
        <f>[1]Current_Month_Trades!A13</f>
        <v>FHLM</v>
      </c>
      <c r="B13" s="4">
        <f>[1]Current_Month_Trades!B13</f>
        <v>45376</v>
      </c>
      <c r="C13" s="3" t="str">
        <f>[1]Current_Month_Trades!C13</f>
        <v>3134H1YS6</v>
      </c>
      <c r="D13" s="4">
        <f>[1]Current_Month_Trades!F13</f>
        <v>47204</v>
      </c>
      <c r="E13" s="3" t="str">
        <f>[1]Current_Month_Trades!G13</f>
        <v>MTN</v>
      </c>
      <c r="F13" s="5">
        <f>[1]Current_Month_Trades!H13</f>
        <v>3.5</v>
      </c>
      <c r="G13" s="3" t="str">
        <f>[1]Current_Month_Trades!P13</f>
        <v>Fixed</v>
      </c>
      <c r="H13" s="5">
        <f>[1]Current_Month_Trades!J13</f>
        <v>100</v>
      </c>
      <c r="I13" s="3" t="s">
        <v>15</v>
      </c>
      <c r="J13" s="4">
        <f>IF(ISBLANK([1]Current_Month_Trades!K13),"",[1]Current_Month_Trades!K13)</f>
        <v>45743</v>
      </c>
      <c r="K13" s="4" t="str">
        <f>IF(ISBLANK([1]Current_Month_Trades!L13),"B",[1]Current_Month_Trades!L13)</f>
        <v>C</v>
      </c>
      <c r="L13" s="4" t="str">
        <f>IF(ISBLANK([1]Current_Month_Trades!L13),"B",[1]Current_Month_Trades!L13)</f>
        <v>C</v>
      </c>
      <c r="M13" s="4" t="str">
        <f>IF(ISBLANK([1]Current_Month_Trades!M13),"",[1]Current_Month_Trades!M13)</f>
        <v>B</v>
      </c>
      <c r="N13" s="3" t="str">
        <f>[1]Current_Month_Trades!N13</f>
        <v>SIEBERT WILLIAMS SHANK &amp; CO,LLC</v>
      </c>
      <c r="O13" s="6">
        <f>[1]Current_Month_Trades!O13</f>
        <v>10000000</v>
      </c>
    </row>
    <row r="14" spans="1:15" ht="20.25" customHeight="1" x14ac:dyDescent="0.25">
      <c r="A14" s="3" t="str">
        <f>[1]Current_Month_Trades!A14</f>
        <v>FHLM</v>
      </c>
      <c r="B14" s="4">
        <f>[1]Current_Month_Trades!B14</f>
        <v>45376</v>
      </c>
      <c r="C14" s="3" t="str">
        <f>[1]Current_Month_Trades!C14</f>
        <v>3134H1YT4</v>
      </c>
      <c r="D14" s="4">
        <f>[1]Current_Month_Trades!F14</f>
        <v>46108</v>
      </c>
      <c r="E14" s="3" t="str">
        <f>[1]Current_Month_Trades!G14</f>
        <v>MTN</v>
      </c>
      <c r="F14" s="5">
        <f>[1]Current_Month_Trades!H14</f>
        <v>5.125</v>
      </c>
      <c r="G14" s="3" t="str">
        <f>[1]Current_Month_Trades!P14</f>
        <v>Fixed</v>
      </c>
      <c r="H14" s="5">
        <f>[1]Current_Month_Trades!J14</f>
        <v>100</v>
      </c>
      <c r="I14" s="3" t="s">
        <v>15</v>
      </c>
      <c r="J14" s="4">
        <f>IF(ISBLANK([1]Current_Month_Trades!K14),"",[1]Current_Month_Trades!K14)</f>
        <v>45653</v>
      </c>
      <c r="K14" s="4" t="str">
        <f>IF(ISBLANK([1]Current_Month_Trades!L14),"B",[1]Current_Month_Trades!L14)</f>
        <v>C</v>
      </c>
      <c r="L14" s="4" t="str">
        <f>IF(ISBLANK([1]Current_Month_Trades!L14),"B",[1]Current_Month_Trades!L14)</f>
        <v>C</v>
      </c>
      <c r="M14" s="4" t="str">
        <f>IF(ISBLANK([1]Current_Month_Trades!M14),"",[1]Current_Month_Trades!M14)</f>
        <v>E</v>
      </c>
      <c r="N14" s="3" t="str">
        <f>[1]Current_Month_Trades!N14</f>
        <v>WELLS FARGO SECURITIES, LLC</v>
      </c>
      <c r="O14" s="6">
        <f>[1]Current_Month_Trades!O14</f>
        <v>25000000</v>
      </c>
    </row>
    <row r="15" spans="1:15" ht="20.25" customHeight="1" x14ac:dyDescent="0.25">
      <c r="A15" s="3" t="str">
        <f>[1]Current_Month_Trades!A15</f>
        <v>FHLM</v>
      </c>
      <c r="B15" s="4">
        <f>[1]Current_Month_Trades!B15</f>
        <v>45376</v>
      </c>
      <c r="C15" s="3" t="str">
        <f>[1]Current_Month_Trades!C15</f>
        <v>3134H1YT4</v>
      </c>
      <c r="D15" s="4">
        <f>[1]Current_Month_Trades!F15</f>
        <v>46108</v>
      </c>
      <c r="E15" s="3" t="str">
        <f>[1]Current_Month_Trades!G15</f>
        <v>MTN</v>
      </c>
      <c r="F15" s="5">
        <f>[1]Current_Month_Trades!H15</f>
        <v>5.125</v>
      </c>
      <c r="G15" s="3" t="str">
        <f>[1]Current_Month_Trades!P15</f>
        <v>Fixed</v>
      </c>
      <c r="H15" s="5">
        <f>[1]Current_Month_Trades!J15</f>
        <v>100</v>
      </c>
      <c r="I15" s="3" t="s">
        <v>15</v>
      </c>
      <c r="J15" s="4">
        <f>IF(ISBLANK([1]Current_Month_Trades!K15),"",[1]Current_Month_Trades!K15)</f>
        <v>45653</v>
      </c>
      <c r="K15" s="4" t="str">
        <f>IF(ISBLANK([1]Current_Month_Trades!L15),"B",[1]Current_Month_Trades!L15)</f>
        <v>C</v>
      </c>
      <c r="L15" s="4" t="str">
        <f>IF(ISBLANK([1]Current_Month_Trades!L15),"B",[1]Current_Month_Trades!L15)</f>
        <v>C</v>
      </c>
      <c r="M15" s="4" t="str">
        <f>IF(ISBLANK([1]Current_Month_Trades!M15),"",[1]Current_Month_Trades!M15)</f>
        <v>E</v>
      </c>
      <c r="N15" s="3" t="str">
        <f>[1]Current_Month_Trades!N15</f>
        <v>WELLS FARGO SECURITIES, LLC</v>
      </c>
      <c r="O15" s="6">
        <f>[1]Current_Month_Trades!O15</f>
        <v>15000000</v>
      </c>
    </row>
    <row r="16" spans="1:15" ht="20.25" customHeight="1" x14ac:dyDescent="0.25">
      <c r="A16" s="3" t="str">
        <f>[1]Current_Month_Trades!A16</f>
        <v>FHLM</v>
      </c>
      <c r="B16" s="4">
        <f>[1]Current_Month_Trades!B16</f>
        <v>45376</v>
      </c>
      <c r="C16" s="3" t="str">
        <f>[1]Current_Month_Trades!C16</f>
        <v>3134H1YU1</v>
      </c>
      <c r="D16" s="4">
        <f>[1]Current_Month_Trades!F16</f>
        <v>47210</v>
      </c>
      <c r="E16" s="3" t="str">
        <f>[1]Current_Month_Trades!G16</f>
        <v>MTN</v>
      </c>
      <c r="F16" s="5">
        <f>[1]Current_Month_Trades!H16</f>
        <v>5.61</v>
      </c>
      <c r="G16" s="3" t="str">
        <f>[1]Current_Month_Trades!P16</f>
        <v>Fixed</v>
      </c>
      <c r="H16" s="5">
        <f>[1]Current_Month_Trades!J16</f>
        <v>100</v>
      </c>
      <c r="I16" s="3" t="s">
        <v>15</v>
      </c>
      <c r="J16" s="4">
        <f>IF(ISBLANK([1]Current_Month_Trades!K16),"",[1]Current_Month_Trades!K16)</f>
        <v>45567</v>
      </c>
      <c r="K16" s="4" t="str">
        <f>IF(ISBLANK([1]Current_Month_Trades!L16),"B",[1]Current_Month_Trades!L16)</f>
        <v>C</v>
      </c>
      <c r="L16" s="4" t="str">
        <f>IF(ISBLANK([1]Current_Month_Trades!L16),"B",[1]Current_Month_Trades!L16)</f>
        <v>C</v>
      </c>
      <c r="M16" s="4" t="str">
        <f>IF(ISBLANK([1]Current_Month_Trades!M16),"",[1]Current_Month_Trades!M16)</f>
        <v>B</v>
      </c>
      <c r="N16" s="3" t="str">
        <f>[1]Current_Month_Trades!N16</f>
        <v>PIPER SANDLER &amp; CO.</v>
      </c>
      <c r="O16" s="6">
        <f>[1]Current_Month_Trades!O16</f>
        <v>15000000</v>
      </c>
    </row>
    <row r="17" spans="1:15" ht="20.25" customHeight="1" x14ac:dyDescent="0.25">
      <c r="A17" s="3" t="str">
        <f>[1]Current_Month_Trades!A17</f>
        <v>FHLM</v>
      </c>
      <c r="B17" s="4">
        <f>[1]Current_Month_Trades!B17</f>
        <v>45376</v>
      </c>
      <c r="C17" s="3" t="str">
        <f>[1]Current_Month_Trades!C17</f>
        <v>3134H1YV9</v>
      </c>
      <c r="D17" s="4">
        <f>[1]Current_Month_Trades!F17</f>
        <v>47204</v>
      </c>
      <c r="E17" s="3" t="str">
        <f>[1]Current_Month_Trades!G17</f>
        <v>MTN</v>
      </c>
      <c r="F17" s="5">
        <f>[1]Current_Month_Trades!H17</f>
        <v>5.625</v>
      </c>
      <c r="G17" s="3" t="str">
        <f>[1]Current_Month_Trades!P17</f>
        <v>Fixed</v>
      </c>
      <c r="H17" s="5">
        <f>[1]Current_Month_Trades!J17</f>
        <v>100</v>
      </c>
      <c r="I17" s="3" t="s">
        <v>15</v>
      </c>
      <c r="J17" s="4">
        <f>IF(ISBLANK([1]Current_Month_Trades!K17),"",[1]Current_Month_Trades!K17)</f>
        <v>45562</v>
      </c>
      <c r="K17" s="4" t="str">
        <f>IF(ISBLANK([1]Current_Month_Trades!L17),"B",[1]Current_Month_Trades!L17)</f>
        <v>C</v>
      </c>
      <c r="L17" s="4" t="str">
        <f>IF(ISBLANK([1]Current_Month_Trades!L17),"B",[1]Current_Month_Trades!L17)</f>
        <v>C</v>
      </c>
      <c r="M17" s="4" t="str">
        <f>IF(ISBLANK([1]Current_Month_Trades!M17),"",[1]Current_Month_Trades!M17)</f>
        <v>B</v>
      </c>
      <c r="N17" s="3" t="str">
        <f>[1]Current_Month_Trades!N17</f>
        <v>UBS SECURITIES LLC</v>
      </c>
      <c r="O17" s="6">
        <f>[1]Current_Month_Trades!O17</f>
        <v>30000000</v>
      </c>
    </row>
    <row r="18" spans="1:15" ht="20.25" customHeight="1" x14ac:dyDescent="0.25">
      <c r="A18" s="3" t="str">
        <f>[1]Current_Month_Trades!A18</f>
        <v>FHLM</v>
      </c>
      <c r="B18" s="4">
        <f>[1]Current_Month_Trades!B18</f>
        <v>45377</v>
      </c>
      <c r="C18" s="3" t="str">
        <f>[1]Current_Month_Trades!C18</f>
        <v>313396VC4</v>
      </c>
      <c r="D18" s="4">
        <f>[1]Current_Month_Trades!F18</f>
        <v>45385</v>
      </c>
      <c r="E18" s="3" t="str">
        <f>[1]Current_Month_Trades!G18</f>
        <v>DISCOUNT</v>
      </c>
      <c r="F18" s="5">
        <f>[1]Current_Month_Trades!H18</f>
        <v>0</v>
      </c>
      <c r="G18" s="3" t="str">
        <f>[1]Current_Month_Trades!P18</f>
        <v>Zero</v>
      </c>
      <c r="H18" s="5">
        <f>[1]Current_Month_Trades!J18</f>
        <v>99.898305555600004</v>
      </c>
      <c r="I18" s="3" t="s">
        <v>15</v>
      </c>
      <c r="J18" s="4" t="str">
        <f>IF(ISBLANK([1]Current_Month_Trades!K18),"",[1]Current_Month_Trades!K18)</f>
        <v/>
      </c>
      <c r="K18" s="4" t="str">
        <f>IF(ISBLANK([1]Current_Month_Trades!L18),"B",[1]Current_Month_Trades!L18)</f>
        <v>B</v>
      </c>
      <c r="L18" s="4" t="str">
        <f>IF(ISBLANK([1]Current_Month_Trades!L18),"B",[1]Current_Month_Trades!L18)</f>
        <v>B</v>
      </c>
      <c r="M18" s="4" t="str">
        <f>IF(ISBLANK([1]Current_Month_Trades!M18),"",[1]Current_Month_Trades!M18)</f>
        <v/>
      </c>
      <c r="N18" s="3" t="str">
        <f>[1]Current_Month_Trades!N18</f>
        <v>BARCLAYS CAPITAL INC.</v>
      </c>
      <c r="O18" s="6">
        <f>[1]Current_Month_Trades!O18</f>
        <v>900000000</v>
      </c>
    </row>
    <row r="19" spans="1:15" ht="20.25" customHeight="1" x14ac:dyDescent="0.25">
      <c r="A19" s="3" t="str">
        <f>[1]Current_Month_Trades!A19</f>
        <v>FHLM</v>
      </c>
      <c r="B19" s="4">
        <f>[1]Current_Month_Trades!B19</f>
        <v>45377</v>
      </c>
      <c r="C19" s="3" t="str">
        <f>[1]Current_Month_Trades!C19</f>
        <v>313396VH3</v>
      </c>
      <c r="D19" s="4">
        <f>[1]Current_Month_Trades!F19</f>
        <v>45390</v>
      </c>
      <c r="E19" s="3" t="str">
        <f>[1]Current_Month_Trades!G19</f>
        <v>DISCOUNT</v>
      </c>
      <c r="F19" s="5">
        <f>[1]Current_Month_Trades!H19</f>
        <v>0</v>
      </c>
      <c r="G19" s="3" t="str">
        <f>[1]Current_Month_Trades!P19</f>
        <v>Zero</v>
      </c>
      <c r="H19" s="5">
        <f>[1]Current_Month_Trades!J19</f>
        <v>99.811138888900004</v>
      </c>
      <c r="I19" s="3" t="s">
        <v>15</v>
      </c>
      <c r="J19" s="4" t="str">
        <f>IF(ISBLANK([1]Current_Month_Trades!K19),"",[1]Current_Month_Trades!K19)</f>
        <v/>
      </c>
      <c r="K19" s="4" t="str">
        <f>IF(ISBLANK([1]Current_Month_Trades!L19),"B",[1]Current_Month_Trades!L19)</f>
        <v>B</v>
      </c>
      <c r="L19" s="4" t="str">
        <f>IF(ISBLANK([1]Current_Month_Trades!L19),"B",[1]Current_Month_Trades!L19)</f>
        <v>B</v>
      </c>
      <c r="M19" s="4" t="str">
        <f>IF(ISBLANK([1]Current_Month_Trades!M19),"",[1]Current_Month_Trades!M19)</f>
        <v/>
      </c>
      <c r="N19" s="3" t="str">
        <f>[1]Current_Month_Trades!N19</f>
        <v>SIEBERT WILLIAMS SHANK &amp; CO,LLC</v>
      </c>
      <c r="O19" s="6">
        <f>[1]Current_Month_Trades!O19</f>
        <v>100000000</v>
      </c>
    </row>
    <row r="20" spans="1:15" ht="20.25" customHeight="1" x14ac:dyDescent="0.25">
      <c r="A20" s="3" t="str">
        <f>[1]Current_Month_Trades!A20</f>
        <v>FHLM</v>
      </c>
      <c r="B20" s="4">
        <f>[1]Current_Month_Trades!B20</f>
        <v>45377</v>
      </c>
      <c r="C20" s="3" t="str">
        <f>[1]Current_Month_Trades!C20</f>
        <v>313396VK6</v>
      </c>
      <c r="D20" s="4">
        <f>[1]Current_Month_Trades!F20</f>
        <v>45392</v>
      </c>
      <c r="E20" s="3" t="str">
        <f>[1]Current_Month_Trades!G20</f>
        <v>DISCOUNT</v>
      </c>
      <c r="F20" s="5">
        <f>[1]Current_Month_Trades!H20</f>
        <v>0</v>
      </c>
      <c r="G20" s="3" t="str">
        <f>[1]Current_Month_Trades!P20</f>
        <v>Zero</v>
      </c>
      <c r="H20" s="5">
        <f>[1]Current_Month_Trades!J20</f>
        <v>99.796611111100006</v>
      </c>
      <c r="I20" s="3" t="s">
        <v>15</v>
      </c>
      <c r="J20" s="4" t="str">
        <f>IF(ISBLANK([1]Current_Month_Trades!K20),"",[1]Current_Month_Trades!K20)</f>
        <v/>
      </c>
      <c r="K20" s="4" t="str">
        <f>IF(ISBLANK([1]Current_Month_Trades!L20),"B",[1]Current_Month_Trades!L20)</f>
        <v>B</v>
      </c>
      <c r="L20" s="4" t="str">
        <f>IF(ISBLANK([1]Current_Month_Trades!L20),"B",[1]Current_Month_Trades!L20)</f>
        <v>B</v>
      </c>
      <c r="M20" s="4" t="str">
        <f>IF(ISBLANK([1]Current_Month_Trades!M20),"",[1]Current_Month_Trades!M20)</f>
        <v/>
      </c>
      <c r="N20" s="3" t="str">
        <f>[1]Current_Month_Trades!N20</f>
        <v>ACADEMY SECURITIES</v>
      </c>
      <c r="O20" s="6">
        <f>[1]Current_Month_Trades!O20</f>
        <v>45000000</v>
      </c>
    </row>
    <row r="21" spans="1:15" ht="20.25" customHeight="1" x14ac:dyDescent="0.25">
      <c r="A21" s="3" t="str">
        <f>[1]Current_Month_Trades!A21</f>
        <v>FHLM</v>
      </c>
      <c r="B21" s="4">
        <f>[1]Current_Month_Trades!B21</f>
        <v>45377</v>
      </c>
      <c r="C21" s="3" t="str">
        <f>[1]Current_Month_Trades!C21</f>
        <v>313396WH2</v>
      </c>
      <c r="D21" s="4">
        <f>[1]Current_Month_Trades!F21</f>
        <v>45414</v>
      </c>
      <c r="E21" s="3" t="str">
        <f>[1]Current_Month_Trades!G21</f>
        <v>DISCOUNT</v>
      </c>
      <c r="F21" s="5">
        <f>[1]Current_Month_Trades!H21</f>
        <v>0</v>
      </c>
      <c r="G21" s="3" t="str">
        <f>[1]Current_Month_Trades!P21</f>
        <v>Zero</v>
      </c>
      <c r="H21" s="5">
        <f>[1]Current_Month_Trades!J21</f>
        <v>99.464013888899999</v>
      </c>
      <c r="I21" s="3" t="s">
        <v>15</v>
      </c>
      <c r="J21" s="4" t="str">
        <f>IF(ISBLANK([1]Current_Month_Trades!K21),"",[1]Current_Month_Trades!K21)</f>
        <v/>
      </c>
      <c r="K21" s="4" t="str">
        <f>IF(ISBLANK([1]Current_Month_Trades!L21),"B",[1]Current_Month_Trades!L21)</f>
        <v>B</v>
      </c>
      <c r="L21" s="4" t="str">
        <f>IF(ISBLANK([1]Current_Month_Trades!L21),"B",[1]Current_Month_Trades!L21)</f>
        <v>B</v>
      </c>
      <c r="M21" s="4" t="str">
        <f>IF(ISBLANK([1]Current_Month_Trades!M21),"",[1]Current_Month_Trades!M21)</f>
        <v/>
      </c>
      <c r="N21" s="3" t="str">
        <f>[1]Current_Month_Trades!N21</f>
        <v>ACADEMY SECURITIES</v>
      </c>
      <c r="O21" s="6">
        <f>[1]Current_Month_Trades!O21</f>
        <v>70000000</v>
      </c>
    </row>
    <row r="22" spans="1:15" ht="20.25" customHeight="1" x14ac:dyDescent="0.25">
      <c r="A22" s="3" t="str">
        <f>[1]Current_Month_Trades!A22</f>
        <v>FHLM</v>
      </c>
      <c r="B22" s="4">
        <f>[1]Current_Month_Trades!B22</f>
        <v>45377</v>
      </c>
      <c r="C22" s="3" t="str">
        <f>[1]Current_Month_Trades!C22</f>
        <v>3134H1YW7</v>
      </c>
      <c r="D22" s="4">
        <f>[1]Current_Month_Trades!F22</f>
        <v>47204</v>
      </c>
      <c r="E22" s="3" t="str">
        <f>[1]Current_Month_Trades!G22</f>
        <v>MTN</v>
      </c>
      <c r="F22" s="5">
        <f>[1]Current_Month_Trades!H22</f>
        <v>4.875</v>
      </c>
      <c r="G22" s="3" t="str">
        <f>[1]Current_Month_Trades!P22</f>
        <v>Fixed</v>
      </c>
      <c r="H22" s="5">
        <f>[1]Current_Month_Trades!J22</f>
        <v>100</v>
      </c>
      <c r="I22" s="3" t="s">
        <v>15</v>
      </c>
      <c r="J22" s="4">
        <f>IF(ISBLANK([1]Current_Month_Trades!K22),"",[1]Current_Month_Trades!K22)</f>
        <v>45562</v>
      </c>
      <c r="K22" s="4" t="str">
        <f>IF(ISBLANK([1]Current_Month_Trades!L22),"B",[1]Current_Month_Trades!L22)</f>
        <v>C</v>
      </c>
      <c r="L22" s="4" t="str">
        <f>IF(ISBLANK([1]Current_Month_Trades!L22),"B",[1]Current_Month_Trades!L22)</f>
        <v>C</v>
      </c>
      <c r="M22" s="4" t="str">
        <f>IF(ISBLANK([1]Current_Month_Trades!M22),"",[1]Current_Month_Trades!M22)</f>
        <v>B</v>
      </c>
      <c r="N22" s="3" t="str">
        <f>[1]Current_Month_Trades!N22</f>
        <v>SIEBERT WILLIAMS SHANK &amp; CO,LLC</v>
      </c>
      <c r="O22" s="6">
        <f>[1]Current_Month_Trades!O22</f>
        <v>25000000</v>
      </c>
    </row>
    <row r="23" spans="1:15" ht="20.25" customHeight="1" x14ac:dyDescent="0.25">
      <c r="A23" s="3" t="str">
        <f>[1]Current_Month_Trades!A23</f>
        <v>FHLM</v>
      </c>
      <c r="B23" s="4">
        <f>[1]Current_Month_Trades!B23</f>
        <v>45377</v>
      </c>
      <c r="C23" s="3" t="str">
        <f>[1]Current_Month_Trades!C23</f>
        <v>3134H1YX5</v>
      </c>
      <c r="D23" s="4">
        <f>[1]Current_Month_Trades!F23</f>
        <v>46107</v>
      </c>
      <c r="E23" s="3" t="str">
        <f>[1]Current_Month_Trades!G23</f>
        <v>MTN</v>
      </c>
      <c r="F23" s="5">
        <f>[1]Current_Month_Trades!H23</f>
        <v>5.05</v>
      </c>
      <c r="G23" s="3" t="str">
        <f>[1]Current_Month_Trades!P23</f>
        <v>Fixed</v>
      </c>
      <c r="H23" s="5">
        <f>[1]Current_Month_Trades!J23</f>
        <v>100</v>
      </c>
      <c r="I23" s="3" t="s">
        <v>15</v>
      </c>
      <c r="J23" s="4">
        <f>IF(ISBLANK([1]Current_Month_Trades!K23),"",[1]Current_Month_Trades!K23)</f>
        <v>45742</v>
      </c>
      <c r="K23" s="4" t="str">
        <f>IF(ISBLANK([1]Current_Month_Trades!L23),"B",[1]Current_Month_Trades!L23)</f>
        <v>C</v>
      </c>
      <c r="L23" s="4" t="str">
        <f>IF(ISBLANK([1]Current_Month_Trades!L23),"B",[1]Current_Month_Trades!L23)</f>
        <v>C</v>
      </c>
      <c r="M23" s="4" t="str">
        <f>IF(ISBLANK([1]Current_Month_Trades!M23),"",[1]Current_Month_Trades!M23)</f>
        <v>E</v>
      </c>
      <c r="N23" s="3" t="str">
        <f>[1]Current_Month_Trades!N23</f>
        <v>SIEBERT WILLIAMS SHANK &amp; CO,LLC</v>
      </c>
      <c r="O23" s="6">
        <f>[1]Current_Month_Trades!O23</f>
        <v>15000000</v>
      </c>
    </row>
    <row r="24" spans="1:15" ht="20.25" customHeight="1" x14ac:dyDescent="0.25">
      <c r="A24" s="3" t="str">
        <f>[1]Current_Month_Trades!A24</f>
        <v>FHLM</v>
      </c>
      <c r="B24" s="4">
        <f>[1]Current_Month_Trades!B24</f>
        <v>45377</v>
      </c>
      <c r="C24" s="3" t="str">
        <f>[1]Current_Month_Trades!C24</f>
        <v>3134H1YX5</v>
      </c>
      <c r="D24" s="4">
        <f>[1]Current_Month_Trades!F24</f>
        <v>46107</v>
      </c>
      <c r="E24" s="3" t="str">
        <f>[1]Current_Month_Trades!G24</f>
        <v>MTN</v>
      </c>
      <c r="F24" s="5">
        <f>[1]Current_Month_Trades!H24</f>
        <v>5.05</v>
      </c>
      <c r="G24" s="3" t="str">
        <f>[1]Current_Month_Trades!P24</f>
        <v>Fixed</v>
      </c>
      <c r="H24" s="5">
        <f>[1]Current_Month_Trades!J24</f>
        <v>100</v>
      </c>
      <c r="I24" s="3" t="s">
        <v>15</v>
      </c>
      <c r="J24" s="4">
        <f>IF(ISBLANK([1]Current_Month_Trades!K24),"",[1]Current_Month_Trades!K24)</f>
        <v>45742</v>
      </c>
      <c r="K24" s="4" t="str">
        <f>IF(ISBLANK([1]Current_Month_Trades!L24),"B",[1]Current_Month_Trades!L24)</f>
        <v>C</v>
      </c>
      <c r="L24" s="4" t="str">
        <f>IF(ISBLANK([1]Current_Month_Trades!L24),"B",[1]Current_Month_Trades!L24)</f>
        <v>C</v>
      </c>
      <c r="M24" s="4" t="str">
        <f>IF(ISBLANK([1]Current_Month_Trades!M24),"",[1]Current_Month_Trades!M24)</f>
        <v>E</v>
      </c>
      <c r="N24" s="3" t="str">
        <f>[1]Current_Month_Trades!N24</f>
        <v>SIEBERT WILLIAMS SHANK &amp; CO,LLC</v>
      </c>
      <c r="O24" s="6">
        <f>[1]Current_Month_Trades!O24</f>
        <v>15000000</v>
      </c>
    </row>
    <row r="25" spans="1:15" ht="20.25" customHeight="1" x14ac:dyDescent="0.25">
      <c r="A25" s="3" t="str">
        <f>[1]Current_Month_Trades!A25</f>
        <v>FHLM</v>
      </c>
      <c r="B25" s="4">
        <f>[1]Current_Month_Trades!B25</f>
        <v>45377</v>
      </c>
      <c r="C25" s="3" t="str">
        <f>[1]Current_Month_Trades!C25</f>
        <v>3134H1YY3</v>
      </c>
      <c r="D25" s="4">
        <f>[1]Current_Month_Trades!F25</f>
        <v>47210</v>
      </c>
      <c r="E25" s="3" t="str">
        <f>[1]Current_Month_Trades!G25</f>
        <v>MTN</v>
      </c>
      <c r="F25" s="5">
        <f>[1]Current_Month_Trades!H25</f>
        <v>4.625</v>
      </c>
      <c r="G25" s="3" t="str">
        <f>[1]Current_Month_Trades!P25</f>
        <v>Fixed</v>
      </c>
      <c r="H25" s="5">
        <f>[1]Current_Month_Trades!J25</f>
        <v>100</v>
      </c>
      <c r="I25" s="3" t="s">
        <v>15</v>
      </c>
      <c r="J25" s="4">
        <f>IF(ISBLANK([1]Current_Month_Trades!K25),"",[1]Current_Month_Trades!K25)</f>
        <v>45749</v>
      </c>
      <c r="K25" s="4" t="str">
        <f>IF(ISBLANK([1]Current_Month_Trades!L25),"B",[1]Current_Month_Trades!L25)</f>
        <v>C</v>
      </c>
      <c r="L25" s="4" t="str">
        <f>IF(ISBLANK([1]Current_Month_Trades!L25),"B",[1]Current_Month_Trades!L25)</f>
        <v>C</v>
      </c>
      <c r="M25" s="4" t="str">
        <f>IF(ISBLANK([1]Current_Month_Trades!M25),"",[1]Current_Month_Trades!M25)</f>
        <v>B</v>
      </c>
      <c r="N25" s="3" t="str">
        <f>[1]Current_Month_Trades!N25</f>
        <v>BOK FINANCIAL SECURITIES, INC</v>
      </c>
      <c r="O25" s="6">
        <f>[1]Current_Month_Trades!O25</f>
        <v>25000000</v>
      </c>
    </row>
    <row r="26" spans="1:15" ht="20.25" customHeight="1" x14ac:dyDescent="0.25">
      <c r="A26" s="3" t="str">
        <f>[1]Current_Month_Trades!A26</f>
        <v>FHLM</v>
      </c>
      <c r="B26" s="4">
        <f>[1]Current_Month_Trades!B26</f>
        <v>45377</v>
      </c>
      <c r="C26" s="3" t="str">
        <f>[1]Current_Month_Trades!C26</f>
        <v>3134H1YZ0</v>
      </c>
      <c r="D26" s="4">
        <f>[1]Current_Month_Trades!F26</f>
        <v>47204</v>
      </c>
      <c r="E26" s="3" t="str">
        <f>[1]Current_Month_Trades!G26</f>
        <v>MTN</v>
      </c>
      <c r="F26" s="5">
        <f>[1]Current_Month_Trades!H26</f>
        <v>5.625</v>
      </c>
      <c r="G26" s="3" t="str">
        <f>[1]Current_Month_Trades!P26</f>
        <v>Fixed</v>
      </c>
      <c r="H26" s="5">
        <f>[1]Current_Month_Trades!J26</f>
        <v>100</v>
      </c>
      <c r="I26" s="3" t="s">
        <v>15</v>
      </c>
      <c r="J26" s="4">
        <f>IF(ISBLANK([1]Current_Month_Trades!K26),"",[1]Current_Month_Trades!K26)</f>
        <v>45562</v>
      </c>
      <c r="K26" s="4" t="str">
        <f>IF(ISBLANK([1]Current_Month_Trades!L26),"B",[1]Current_Month_Trades!L26)</f>
        <v>C</v>
      </c>
      <c r="L26" s="4" t="str">
        <f>IF(ISBLANK([1]Current_Month_Trades!L26),"B",[1]Current_Month_Trades!L26)</f>
        <v>C</v>
      </c>
      <c r="M26" s="4" t="str">
        <f>IF(ISBLANK([1]Current_Month_Trades!M26),"",[1]Current_Month_Trades!M26)</f>
        <v>B</v>
      </c>
      <c r="N26" s="3" t="str">
        <f>[1]Current_Month_Trades!N26</f>
        <v>LOOP CAPITAL MARKETS LLC</v>
      </c>
      <c r="O26" s="6">
        <f>[1]Current_Month_Trades!O26</f>
        <v>15000000</v>
      </c>
    </row>
    <row r="27" spans="1:15" ht="20.25" customHeight="1" x14ac:dyDescent="0.25">
      <c r="A27" s="3" t="str">
        <f>[1]Current_Month_Trades!A27</f>
        <v>FHLM</v>
      </c>
      <c r="B27" s="4">
        <f>[1]Current_Month_Trades!B27</f>
        <v>45377</v>
      </c>
      <c r="C27" s="3" t="str">
        <f>[1]Current_Month_Trades!C27</f>
        <v>3134H1ZA4</v>
      </c>
      <c r="D27" s="4">
        <f>[1]Current_Month_Trades!F27</f>
        <v>47205</v>
      </c>
      <c r="E27" s="3" t="str">
        <f>[1]Current_Month_Trades!G27</f>
        <v>MTN</v>
      </c>
      <c r="F27" s="5">
        <f>[1]Current_Month_Trades!H27</f>
        <v>5.25</v>
      </c>
      <c r="G27" s="3" t="str">
        <f>[1]Current_Month_Trades!P27</f>
        <v>Fixed</v>
      </c>
      <c r="H27" s="5">
        <f>[1]Current_Month_Trades!J27</f>
        <v>100</v>
      </c>
      <c r="I27" s="3" t="s">
        <v>15</v>
      </c>
      <c r="J27" s="4">
        <f>IF(ISBLANK([1]Current_Month_Trades!K27),"",[1]Current_Month_Trades!K27)</f>
        <v>45744</v>
      </c>
      <c r="K27" s="4" t="str">
        <f>IF(ISBLANK([1]Current_Month_Trades!L27),"B",[1]Current_Month_Trades!L27)</f>
        <v>C</v>
      </c>
      <c r="L27" s="4" t="str">
        <f>IF(ISBLANK([1]Current_Month_Trades!L27),"B",[1]Current_Month_Trades!L27)</f>
        <v>C</v>
      </c>
      <c r="M27" s="4" t="str">
        <f>IF(ISBLANK([1]Current_Month_Trades!M27),"",[1]Current_Month_Trades!M27)</f>
        <v>B</v>
      </c>
      <c r="N27" s="3" t="str">
        <f>[1]Current_Month_Trades!N27</f>
        <v>D.A. DAVIDSON &amp; CO.</v>
      </c>
      <c r="O27" s="6">
        <f>[1]Current_Month_Trades!O27</f>
        <v>15000000</v>
      </c>
    </row>
    <row r="28" spans="1:15" ht="20.25" customHeight="1" x14ac:dyDescent="0.25">
      <c r="A28" s="3" t="str">
        <f>[1]Current_Month_Trades!A28</f>
        <v>FHLM</v>
      </c>
      <c r="B28" s="4">
        <f>[1]Current_Month_Trades!B28</f>
        <v>45378</v>
      </c>
      <c r="C28" s="3" t="str">
        <f>[1]Current_Month_Trades!C28</f>
        <v>313396VB6</v>
      </c>
      <c r="D28" s="4">
        <f>[1]Current_Month_Trades!F28</f>
        <v>45384</v>
      </c>
      <c r="E28" s="3" t="str">
        <f>[1]Current_Month_Trades!G28</f>
        <v>DISCOUNT</v>
      </c>
      <c r="F28" s="5">
        <f>[1]Current_Month_Trades!H28</f>
        <v>0</v>
      </c>
      <c r="G28" s="3" t="str">
        <f>[1]Current_Month_Trades!P28</f>
        <v>Zero</v>
      </c>
      <c r="H28" s="5">
        <f>[1]Current_Month_Trades!J28</f>
        <v>99.985277777799993</v>
      </c>
      <c r="I28" s="3" t="s">
        <v>15</v>
      </c>
      <c r="J28" s="4" t="str">
        <f>IF(ISBLANK([1]Current_Month_Trades!K28),"",[1]Current_Month_Trades!K28)</f>
        <v/>
      </c>
      <c r="K28" s="4" t="str">
        <f>IF(ISBLANK([1]Current_Month_Trades!L28),"B",[1]Current_Month_Trades!L28)</f>
        <v>B</v>
      </c>
      <c r="L28" s="4" t="str">
        <f>IF(ISBLANK([1]Current_Month_Trades!L28),"B",[1]Current_Month_Trades!L28)</f>
        <v>B</v>
      </c>
      <c r="M28" s="4" t="str">
        <f>IF(ISBLANK([1]Current_Month_Trades!M28),"",[1]Current_Month_Trades!M28)</f>
        <v/>
      </c>
      <c r="N28" s="3" t="str">
        <f>[1]Current_Month_Trades!N28</f>
        <v>BARCLAYS CAPITAL INC.</v>
      </c>
      <c r="O28" s="6">
        <f>[1]Current_Month_Trades!O28</f>
        <v>2000000000</v>
      </c>
    </row>
    <row r="29" spans="1:15" ht="20.25" customHeight="1" x14ac:dyDescent="0.25">
      <c r="A29" s="3" t="str">
        <f>[1]Current_Month_Trades!A29</f>
        <v>FHLM</v>
      </c>
      <c r="B29" s="4">
        <f>[1]Current_Month_Trades!B29</f>
        <v>45378</v>
      </c>
      <c r="C29" s="3" t="str">
        <f>[1]Current_Month_Trades!C29</f>
        <v>313396VC4</v>
      </c>
      <c r="D29" s="4">
        <f>[1]Current_Month_Trades!F29</f>
        <v>45385</v>
      </c>
      <c r="E29" s="3" t="str">
        <f>[1]Current_Month_Trades!G29</f>
        <v>DISCOUNT</v>
      </c>
      <c r="F29" s="5">
        <f>[1]Current_Month_Trades!H29</f>
        <v>0</v>
      </c>
      <c r="G29" s="3" t="str">
        <f>[1]Current_Month_Trades!P29</f>
        <v>Zero</v>
      </c>
      <c r="H29" s="5">
        <f>[1]Current_Month_Trades!J29</f>
        <v>99.898888888900004</v>
      </c>
      <c r="I29" s="3" t="s">
        <v>15</v>
      </c>
      <c r="J29" s="4" t="str">
        <f>IF(ISBLANK([1]Current_Month_Trades!K29),"",[1]Current_Month_Trades!K29)</f>
        <v/>
      </c>
      <c r="K29" s="4" t="str">
        <f>IF(ISBLANK([1]Current_Month_Trades!L29),"B",[1]Current_Month_Trades!L29)</f>
        <v>B</v>
      </c>
      <c r="L29" s="4" t="str">
        <f>IF(ISBLANK([1]Current_Month_Trades!L29),"B",[1]Current_Month_Trades!L29)</f>
        <v>B</v>
      </c>
      <c r="M29" s="4" t="str">
        <f>IF(ISBLANK([1]Current_Month_Trades!M29),"",[1]Current_Month_Trades!M29)</f>
        <v/>
      </c>
      <c r="N29" s="3" t="str">
        <f>[1]Current_Month_Trades!N29</f>
        <v>DEUTSCHE BANK SECURITIES INC.</v>
      </c>
      <c r="O29" s="6">
        <f>[1]Current_Month_Trades!O29</f>
        <v>150000000</v>
      </c>
    </row>
    <row r="30" spans="1:15" ht="20.25" customHeight="1" x14ac:dyDescent="0.25">
      <c r="A30" s="3" t="str">
        <f>[1]Current_Month_Trades!A30</f>
        <v>FHLM</v>
      </c>
      <c r="B30" s="4">
        <f>[1]Current_Month_Trades!B30</f>
        <v>45378</v>
      </c>
      <c r="C30" s="3" t="str">
        <f>[1]Current_Month_Trades!C30</f>
        <v>313396VC4</v>
      </c>
      <c r="D30" s="4">
        <f>[1]Current_Month_Trades!F30</f>
        <v>45385</v>
      </c>
      <c r="E30" s="3" t="str">
        <f>[1]Current_Month_Trades!G30</f>
        <v>DISCOUNT</v>
      </c>
      <c r="F30" s="5">
        <f>[1]Current_Month_Trades!H30</f>
        <v>0</v>
      </c>
      <c r="G30" s="3" t="str">
        <f>[1]Current_Month_Trades!P30</f>
        <v>Zero</v>
      </c>
      <c r="H30" s="5">
        <f>[1]Current_Month_Trades!J30</f>
        <v>99.898888888900004</v>
      </c>
      <c r="I30" s="3" t="s">
        <v>15</v>
      </c>
      <c r="J30" s="4" t="str">
        <f>IF(ISBLANK([1]Current_Month_Trades!K30),"",[1]Current_Month_Trades!K30)</f>
        <v/>
      </c>
      <c r="K30" s="4" t="str">
        <f>IF(ISBLANK([1]Current_Month_Trades!L30),"B",[1]Current_Month_Trades!L30)</f>
        <v>B</v>
      </c>
      <c r="L30" s="4" t="str">
        <f>IF(ISBLANK([1]Current_Month_Trades!L30),"B",[1]Current_Month_Trades!L30)</f>
        <v>B</v>
      </c>
      <c r="M30" s="4" t="str">
        <f>IF(ISBLANK([1]Current_Month_Trades!M30),"",[1]Current_Month_Trades!M30)</f>
        <v/>
      </c>
      <c r="N30" s="3" t="str">
        <f>[1]Current_Month_Trades!N30</f>
        <v>MERRILL LYNCH, PIERCE, FENNER &amp; SMITH</v>
      </c>
      <c r="O30" s="6">
        <f>[1]Current_Month_Trades!O30</f>
        <v>250000000</v>
      </c>
    </row>
    <row r="31" spans="1:15" ht="20.25" customHeight="1" x14ac:dyDescent="0.25">
      <c r="A31" s="3" t="str">
        <f>[1]Current_Month_Trades!A31</f>
        <v>FHLM</v>
      </c>
      <c r="B31" s="4">
        <f>[1]Current_Month_Trades!B31</f>
        <v>45378</v>
      </c>
      <c r="C31" s="3" t="str">
        <f>[1]Current_Month_Trades!C31</f>
        <v>313396VD2</v>
      </c>
      <c r="D31" s="4">
        <f>[1]Current_Month_Trades!F31</f>
        <v>45386</v>
      </c>
      <c r="E31" s="3" t="str">
        <f>[1]Current_Month_Trades!G31</f>
        <v>DISCOUNT</v>
      </c>
      <c r="F31" s="5">
        <f>[1]Current_Month_Trades!H31</f>
        <v>0</v>
      </c>
      <c r="G31" s="3" t="str">
        <f>[1]Current_Month_Trades!P31</f>
        <v>Zero</v>
      </c>
      <c r="H31" s="5">
        <f>[1]Current_Month_Trades!J31</f>
        <v>99.884444444400003</v>
      </c>
      <c r="I31" s="3" t="s">
        <v>15</v>
      </c>
      <c r="J31" s="4" t="str">
        <f>IF(ISBLANK([1]Current_Month_Trades!K31),"",[1]Current_Month_Trades!K31)</f>
        <v/>
      </c>
      <c r="K31" s="4" t="str">
        <f>IF(ISBLANK([1]Current_Month_Trades!L31),"B",[1]Current_Month_Trades!L31)</f>
        <v>B</v>
      </c>
      <c r="L31" s="4" t="str">
        <f>IF(ISBLANK([1]Current_Month_Trades!L31),"B",[1]Current_Month_Trades!L31)</f>
        <v>B</v>
      </c>
      <c r="M31" s="4" t="str">
        <f>IF(ISBLANK([1]Current_Month_Trades!M31),"",[1]Current_Month_Trades!M31)</f>
        <v/>
      </c>
      <c r="N31" s="3" t="str">
        <f>[1]Current_Month_Trades!N31</f>
        <v>WELLS FARGO SECURITIES, LLC</v>
      </c>
      <c r="O31" s="6">
        <f>[1]Current_Month_Trades!O31</f>
        <v>4700000</v>
      </c>
    </row>
    <row r="32" spans="1:15" ht="20.25" customHeight="1" x14ac:dyDescent="0.25">
      <c r="A32" s="3" t="str">
        <f>[1]Current_Month_Trades!A32</f>
        <v>FHLM</v>
      </c>
      <c r="B32" s="4">
        <f>[1]Current_Month_Trades!B32</f>
        <v>45378</v>
      </c>
      <c r="C32" s="3" t="str">
        <f>[1]Current_Month_Trades!C32</f>
        <v>313396VQ3</v>
      </c>
      <c r="D32" s="4">
        <f>[1]Current_Month_Trades!F32</f>
        <v>45397</v>
      </c>
      <c r="E32" s="3" t="str">
        <f>[1]Current_Month_Trades!G32</f>
        <v>DISCOUNT</v>
      </c>
      <c r="F32" s="5">
        <f>[1]Current_Month_Trades!H32</f>
        <v>0</v>
      </c>
      <c r="G32" s="3" t="str">
        <f>[1]Current_Month_Trades!P32</f>
        <v>Zero</v>
      </c>
      <c r="H32" s="5">
        <f>[1]Current_Month_Trades!J32</f>
        <v>99.74</v>
      </c>
      <c r="I32" s="3" t="s">
        <v>15</v>
      </c>
      <c r="J32" s="4" t="str">
        <f>IF(ISBLANK([1]Current_Month_Trades!K32),"",[1]Current_Month_Trades!K32)</f>
        <v/>
      </c>
      <c r="K32" s="4" t="str">
        <f>IF(ISBLANK([1]Current_Month_Trades!L32),"B",[1]Current_Month_Trades!L32)</f>
        <v>B</v>
      </c>
      <c r="L32" s="4" t="str">
        <f>IF(ISBLANK([1]Current_Month_Trades!L32),"B",[1]Current_Month_Trades!L32)</f>
        <v>B</v>
      </c>
      <c r="M32" s="4" t="str">
        <f>IF(ISBLANK([1]Current_Month_Trades!M32),"",[1]Current_Month_Trades!M32)</f>
        <v/>
      </c>
      <c r="N32" s="3" t="str">
        <f>[1]Current_Month_Trades!N32</f>
        <v>First Horizon Bank</v>
      </c>
      <c r="O32" s="6">
        <f>[1]Current_Month_Trades!O32</f>
        <v>47775000</v>
      </c>
    </row>
    <row r="33" spans="1:15" ht="20.25" customHeight="1" x14ac:dyDescent="0.25">
      <c r="A33" s="3" t="str">
        <f>[1]Current_Month_Trades!A33</f>
        <v>FHLM</v>
      </c>
      <c r="B33" s="4">
        <f>[1]Current_Month_Trades!B33</f>
        <v>45378</v>
      </c>
      <c r="C33" s="3" t="str">
        <f>[1]Current_Month_Trades!C33</f>
        <v>313396VT7</v>
      </c>
      <c r="D33" s="4">
        <f>[1]Current_Month_Trades!F33</f>
        <v>45400</v>
      </c>
      <c r="E33" s="3" t="str">
        <f>[1]Current_Month_Trades!G33</f>
        <v>DISCOUNT</v>
      </c>
      <c r="F33" s="5">
        <f>[1]Current_Month_Trades!H33</f>
        <v>0</v>
      </c>
      <c r="G33" s="3" t="str">
        <f>[1]Current_Month_Trades!P33</f>
        <v>Zero</v>
      </c>
      <c r="H33" s="5">
        <f>[1]Current_Month_Trades!J33</f>
        <v>99.682222222199997</v>
      </c>
      <c r="I33" s="3" t="s">
        <v>15</v>
      </c>
      <c r="J33" s="4" t="str">
        <f>IF(ISBLANK([1]Current_Month_Trades!K33),"",[1]Current_Month_Trades!K33)</f>
        <v/>
      </c>
      <c r="K33" s="4" t="str">
        <f>IF(ISBLANK([1]Current_Month_Trades!L33),"B",[1]Current_Month_Trades!L33)</f>
        <v>B</v>
      </c>
      <c r="L33" s="4" t="str">
        <f>IF(ISBLANK([1]Current_Month_Trades!L33),"B",[1]Current_Month_Trades!L33)</f>
        <v>B</v>
      </c>
      <c r="M33" s="4" t="str">
        <f>IF(ISBLANK([1]Current_Month_Trades!M33),"",[1]Current_Month_Trades!M33)</f>
        <v/>
      </c>
      <c r="N33" s="3" t="str">
        <f>[1]Current_Month_Trades!N33</f>
        <v>RBS GREENWICH CAPITAL</v>
      </c>
      <c r="O33" s="6">
        <f>[1]Current_Month_Trades!O33</f>
        <v>40000000</v>
      </c>
    </row>
    <row r="34" spans="1:15" ht="20.25" customHeight="1" x14ac:dyDescent="0.25">
      <c r="A34" s="3" t="str">
        <f>[1]Current_Month_Trades!A34</f>
        <v>FHLM</v>
      </c>
      <c r="B34" s="4">
        <f>[1]Current_Month_Trades!B34</f>
        <v>45378</v>
      </c>
      <c r="C34" s="3" t="str">
        <f>[1]Current_Month_Trades!C34</f>
        <v>313396WA7</v>
      </c>
      <c r="D34" s="4">
        <f>[1]Current_Month_Trades!F34</f>
        <v>45407</v>
      </c>
      <c r="E34" s="3" t="str">
        <f>[1]Current_Month_Trades!G34</f>
        <v>DISCOUNT</v>
      </c>
      <c r="F34" s="5">
        <f>[1]Current_Month_Trades!H34</f>
        <v>0</v>
      </c>
      <c r="G34" s="3" t="str">
        <f>[1]Current_Month_Trades!P34</f>
        <v>Zero</v>
      </c>
      <c r="H34" s="5">
        <f>[1]Current_Month_Trades!J34</f>
        <v>99.5811111111</v>
      </c>
      <c r="I34" s="3" t="s">
        <v>15</v>
      </c>
      <c r="J34" s="4" t="str">
        <f>IF(ISBLANK([1]Current_Month_Trades!K34),"",[1]Current_Month_Trades!K34)</f>
        <v/>
      </c>
      <c r="K34" s="4" t="str">
        <f>IF(ISBLANK([1]Current_Month_Trades!L34),"B",[1]Current_Month_Trades!L34)</f>
        <v>B</v>
      </c>
      <c r="L34" s="4" t="str">
        <f>IF(ISBLANK([1]Current_Month_Trades!L34),"B",[1]Current_Month_Trades!L34)</f>
        <v>B</v>
      </c>
      <c r="M34" s="4" t="str">
        <f>IF(ISBLANK([1]Current_Month_Trades!M34),"",[1]Current_Month_Trades!M34)</f>
        <v/>
      </c>
      <c r="N34" s="3" t="str">
        <f>[1]Current_Month_Trades!N34</f>
        <v>BNY MELLON CAPITAL MARKETS, LLC</v>
      </c>
      <c r="O34" s="6">
        <f>[1]Current_Month_Trades!O34</f>
        <v>11157000</v>
      </c>
    </row>
    <row r="35" spans="1:15" ht="20.25" customHeight="1" x14ac:dyDescent="0.25">
      <c r="A35" s="3" t="str">
        <f>[1]Current_Month_Trades!A35</f>
        <v>FHLM</v>
      </c>
      <c r="B35" s="4">
        <f>[1]Current_Month_Trades!B35</f>
        <v>45378</v>
      </c>
      <c r="C35" s="3" t="str">
        <f>[1]Current_Month_Trades!C35</f>
        <v>3134H1ZB2</v>
      </c>
      <c r="D35" s="4">
        <f>[1]Current_Month_Trades!F35</f>
        <v>46471</v>
      </c>
      <c r="E35" s="3" t="str">
        <f>[1]Current_Month_Trades!G35</f>
        <v>MTN</v>
      </c>
      <c r="F35" s="5">
        <f>[1]Current_Month_Trades!H35</f>
        <v>4.8</v>
      </c>
      <c r="G35" s="3" t="str">
        <f>[1]Current_Month_Trades!P35</f>
        <v>Fixed</v>
      </c>
      <c r="H35" s="5">
        <f>[1]Current_Month_Trades!J35</f>
        <v>100</v>
      </c>
      <c r="I35" s="3" t="s">
        <v>15</v>
      </c>
      <c r="J35" s="4">
        <f>IF(ISBLANK([1]Current_Month_Trades!K35),"",[1]Current_Month_Trades!K35)</f>
        <v>45560</v>
      </c>
      <c r="K35" s="4" t="str">
        <f>IF(ISBLANK([1]Current_Month_Trades!L35),"B",[1]Current_Month_Trades!L35)</f>
        <v>C</v>
      </c>
      <c r="L35" s="4" t="str">
        <f>IF(ISBLANK([1]Current_Month_Trades!L35),"B",[1]Current_Month_Trades!L35)</f>
        <v>C</v>
      </c>
      <c r="M35" s="4" t="str">
        <f>IF(ISBLANK([1]Current_Month_Trades!M35),"",[1]Current_Month_Trades!M35)</f>
        <v>B</v>
      </c>
      <c r="N35" s="3" t="str">
        <f>[1]Current_Month_Trades!N35</f>
        <v>RAYMOND JAMES &amp; ASSOCIATES, INC.</v>
      </c>
      <c r="O35" s="6">
        <f>[1]Current_Month_Trades!O35</f>
        <v>20000000</v>
      </c>
    </row>
    <row r="36" spans="1:15" ht="20.25" customHeight="1" x14ac:dyDescent="0.25">
      <c r="A36" s="3" t="str">
        <f>[1]Current_Month_Trades!A36</f>
        <v>FHLM</v>
      </c>
      <c r="B36" s="4">
        <f>[1]Current_Month_Trades!B36</f>
        <v>45378</v>
      </c>
      <c r="C36" s="3" t="str">
        <f>[1]Current_Month_Trades!C36</f>
        <v>3134H1ZC0</v>
      </c>
      <c r="D36" s="4">
        <f>[1]Current_Month_Trades!F36</f>
        <v>46295</v>
      </c>
      <c r="E36" s="3" t="str">
        <f>[1]Current_Month_Trades!G36</f>
        <v>MTN</v>
      </c>
      <c r="F36" s="5">
        <f>[1]Current_Month_Trades!H36</f>
        <v>5.375</v>
      </c>
      <c r="G36" s="3" t="str">
        <f>[1]Current_Month_Trades!P36</f>
        <v>Fixed</v>
      </c>
      <c r="H36" s="5">
        <f>[1]Current_Month_Trades!J36</f>
        <v>100</v>
      </c>
      <c r="I36" s="3" t="s">
        <v>15</v>
      </c>
      <c r="J36" s="4">
        <f>IF(ISBLANK([1]Current_Month_Trades!K36),"",[1]Current_Month_Trades!K36)</f>
        <v>45565</v>
      </c>
      <c r="K36" s="4" t="str">
        <f>IF(ISBLANK([1]Current_Month_Trades!L36),"B",[1]Current_Month_Trades!L36)</f>
        <v>C</v>
      </c>
      <c r="L36" s="4" t="str">
        <f>IF(ISBLANK([1]Current_Month_Trades!L36),"B",[1]Current_Month_Trades!L36)</f>
        <v>C</v>
      </c>
      <c r="M36" s="4" t="str">
        <f>IF(ISBLANK([1]Current_Month_Trades!M36),"",[1]Current_Month_Trades!M36)</f>
        <v>B</v>
      </c>
      <c r="N36" s="3" t="str">
        <f>[1]Current_Month_Trades!N36</f>
        <v>WELLS FARGO SECURITIES, LLC</v>
      </c>
      <c r="O36" s="6">
        <f>[1]Current_Month_Trades!O36</f>
        <v>15000000</v>
      </c>
    </row>
    <row r="37" spans="1:15" ht="20.25" customHeight="1" x14ac:dyDescent="0.25">
      <c r="A37" s="3" t="str">
        <f>[1]Current_Month_Trades!A37</f>
        <v>FHLM</v>
      </c>
      <c r="B37" s="4">
        <f>[1]Current_Month_Trades!B37</f>
        <v>45378</v>
      </c>
      <c r="C37" s="3" t="str">
        <f>[1]Current_Month_Trades!C37</f>
        <v>3134H1ZD8</v>
      </c>
      <c r="D37" s="4">
        <f>[1]Current_Month_Trades!F37</f>
        <v>46114</v>
      </c>
      <c r="E37" s="3" t="str">
        <f>[1]Current_Month_Trades!G37</f>
        <v>MTN</v>
      </c>
      <c r="F37" s="5">
        <f>[1]Current_Month_Trades!H37</f>
        <v>5</v>
      </c>
      <c r="G37" s="3" t="str">
        <f>[1]Current_Month_Trades!P37</f>
        <v>Fixed</v>
      </c>
      <c r="H37" s="5">
        <f>[1]Current_Month_Trades!J37</f>
        <v>100</v>
      </c>
      <c r="I37" s="3" t="s">
        <v>15</v>
      </c>
      <c r="J37" s="4">
        <f>IF(ISBLANK([1]Current_Month_Trades!K37),"",[1]Current_Month_Trades!K37)</f>
        <v>45475</v>
      </c>
      <c r="K37" s="4" t="str">
        <f>IF(ISBLANK([1]Current_Month_Trades!L37),"B",[1]Current_Month_Trades!L37)</f>
        <v>C</v>
      </c>
      <c r="L37" s="4" t="str">
        <f>IF(ISBLANK([1]Current_Month_Trades!L37),"B",[1]Current_Month_Trades!L37)</f>
        <v>C</v>
      </c>
      <c r="M37" s="4" t="str">
        <f>IF(ISBLANK([1]Current_Month_Trades!M37),"",[1]Current_Month_Trades!M37)</f>
        <v>B</v>
      </c>
      <c r="N37" s="3" t="str">
        <f>[1]Current_Month_Trades!N37</f>
        <v>InspereX</v>
      </c>
      <c r="O37" s="6">
        <f>[1]Current_Month_Trades!O37</f>
        <v>15000000</v>
      </c>
    </row>
    <row r="38" spans="1:15" ht="20.25" customHeight="1" x14ac:dyDescent="0.25">
      <c r="A38" s="3" t="str">
        <f>[1]Current_Month_Trades!A38</f>
        <v>FHLM</v>
      </c>
      <c r="B38" s="4">
        <f>[1]Current_Month_Trades!B38</f>
        <v>45378</v>
      </c>
      <c r="C38" s="3" t="str">
        <f>[1]Current_Month_Trades!C38</f>
        <v>3134H1ZE6</v>
      </c>
      <c r="D38" s="4">
        <f>[1]Current_Month_Trades!F38</f>
        <v>46380</v>
      </c>
      <c r="E38" s="3" t="str">
        <f>[1]Current_Month_Trades!G38</f>
        <v>MTN</v>
      </c>
      <c r="F38" s="5">
        <f>[1]Current_Month_Trades!H38</f>
        <v>5.24</v>
      </c>
      <c r="G38" s="3" t="str">
        <f>[1]Current_Month_Trades!P38</f>
        <v>Fixed</v>
      </c>
      <c r="H38" s="5">
        <f>[1]Current_Month_Trades!J38</f>
        <v>100</v>
      </c>
      <c r="I38" s="3" t="s">
        <v>15</v>
      </c>
      <c r="J38" s="4">
        <f>IF(ISBLANK([1]Current_Month_Trades!K38),"",[1]Current_Month_Trades!K38)</f>
        <v>45650</v>
      </c>
      <c r="K38" s="4" t="str">
        <f>IF(ISBLANK([1]Current_Month_Trades!L38),"B",[1]Current_Month_Trades!L38)</f>
        <v>C</v>
      </c>
      <c r="L38" s="4" t="str">
        <f>IF(ISBLANK([1]Current_Month_Trades!L38),"B",[1]Current_Month_Trades!L38)</f>
        <v>C</v>
      </c>
      <c r="M38" s="4" t="str">
        <f>IF(ISBLANK([1]Current_Month_Trades!M38),"",[1]Current_Month_Trades!M38)</f>
        <v>B</v>
      </c>
      <c r="N38" s="3" t="str">
        <f>[1]Current_Month_Trades!N38</f>
        <v>STIFEL, NICOLAUS &amp; COMPANY, INCORPORATED</v>
      </c>
      <c r="O38" s="6">
        <f>[1]Current_Month_Trades!O38</f>
        <v>25000000</v>
      </c>
    </row>
    <row r="39" spans="1:15" ht="20.25" customHeight="1" x14ac:dyDescent="0.25">
      <c r="A39" s="3" t="str">
        <f>[1]Current_Month_Trades!A39</f>
        <v>FHLM</v>
      </c>
      <c r="B39" s="4">
        <f>[1]Current_Month_Trades!B39</f>
        <v>45378</v>
      </c>
      <c r="C39" s="3" t="str">
        <f>[1]Current_Month_Trades!C39</f>
        <v>3134H1ZF3</v>
      </c>
      <c r="D39" s="4">
        <f>[1]Current_Month_Trades!F39</f>
        <v>46478</v>
      </c>
      <c r="E39" s="3" t="str">
        <f>[1]Current_Month_Trades!G39</f>
        <v>MTN</v>
      </c>
      <c r="F39" s="5">
        <f>[1]Current_Month_Trades!H39</f>
        <v>5.45</v>
      </c>
      <c r="G39" s="3" t="str">
        <f>[1]Current_Month_Trades!P39</f>
        <v>Fixed</v>
      </c>
      <c r="H39" s="5">
        <f>[1]Current_Month_Trades!J39</f>
        <v>100</v>
      </c>
      <c r="I39" s="3" t="s">
        <v>15</v>
      </c>
      <c r="J39" s="4">
        <f>IF(ISBLANK([1]Current_Month_Trades!K39),"",[1]Current_Month_Trades!K39)</f>
        <v>45474</v>
      </c>
      <c r="K39" s="4" t="str">
        <f>IF(ISBLANK([1]Current_Month_Trades!L39),"B",[1]Current_Month_Trades!L39)</f>
        <v>C</v>
      </c>
      <c r="L39" s="4" t="str">
        <f>IF(ISBLANK([1]Current_Month_Trades!L39),"B",[1]Current_Month_Trades!L39)</f>
        <v>C</v>
      </c>
      <c r="M39" s="4" t="str">
        <f>IF(ISBLANK([1]Current_Month_Trades!M39),"",[1]Current_Month_Trades!M39)</f>
        <v>B</v>
      </c>
      <c r="N39" s="3" t="str">
        <f>[1]Current_Month_Trades!N39</f>
        <v>LOOP CAPITAL MARKETS LLC</v>
      </c>
      <c r="O39" s="6">
        <f>[1]Current_Month_Trades!O39</f>
        <v>23000000</v>
      </c>
    </row>
    <row r="40" spans="1:15" ht="20.25" customHeight="1" x14ac:dyDescent="0.25">
      <c r="A40" s="3" t="str">
        <f>[1]Current_Month_Trades!A40</f>
        <v>FHLM</v>
      </c>
      <c r="B40" s="4">
        <f>[1]Current_Month_Trades!B40</f>
        <v>45378</v>
      </c>
      <c r="C40" s="3" t="str">
        <f>[1]Current_Month_Trades!C40</f>
        <v>3134H1ZG1</v>
      </c>
      <c r="D40" s="4">
        <f>[1]Current_Month_Trades!F40</f>
        <v>46444</v>
      </c>
      <c r="E40" s="3" t="str">
        <f>[1]Current_Month_Trades!G40</f>
        <v>MTN</v>
      </c>
      <c r="F40" s="5">
        <f>[1]Current_Month_Trades!H40</f>
        <v>4.25</v>
      </c>
      <c r="G40" s="3" t="str">
        <f>[1]Current_Month_Trades!P40</f>
        <v>Fixed</v>
      </c>
      <c r="H40" s="5">
        <f>[1]Current_Month_Trades!J40</f>
        <v>100</v>
      </c>
      <c r="I40" s="3" t="s">
        <v>15</v>
      </c>
      <c r="J40" s="4">
        <f>IF(ISBLANK([1]Current_Month_Trades!K40),"",[1]Current_Month_Trades!K40)</f>
        <v>45714</v>
      </c>
      <c r="K40" s="4" t="str">
        <f>IF(ISBLANK([1]Current_Month_Trades!L40),"B",[1]Current_Month_Trades!L40)</f>
        <v>C</v>
      </c>
      <c r="L40" s="4" t="str">
        <f>IF(ISBLANK([1]Current_Month_Trades!L40),"B",[1]Current_Month_Trades!L40)</f>
        <v>C</v>
      </c>
      <c r="M40" s="4" t="str">
        <f>IF(ISBLANK([1]Current_Month_Trades!M40),"",[1]Current_Month_Trades!M40)</f>
        <v>B</v>
      </c>
      <c r="N40" s="3" t="str">
        <f>[1]Current_Month_Trades!N40</f>
        <v>BOK FINANCIAL SECURITIES, INC</v>
      </c>
      <c r="O40" s="6">
        <f>[1]Current_Month_Trades!O40</f>
        <v>20000000</v>
      </c>
    </row>
    <row r="41" spans="1:15" ht="20.25" customHeight="1" x14ac:dyDescent="0.25">
      <c r="A41" s="3" t="str">
        <f>[1]Current_Month_Trades!A41</f>
        <v>FHLM</v>
      </c>
      <c r="B41" s="4">
        <f>[1]Current_Month_Trades!B41</f>
        <v>45379</v>
      </c>
      <c r="C41" s="3" t="str">
        <f>[1]Current_Month_Trades!C41</f>
        <v>313396VC4</v>
      </c>
      <c r="D41" s="4">
        <f>[1]Current_Month_Trades!F41</f>
        <v>45385</v>
      </c>
      <c r="E41" s="3" t="str">
        <f>[1]Current_Month_Trades!G41</f>
        <v>DISCOUNT</v>
      </c>
      <c r="F41" s="5">
        <f>[1]Current_Month_Trades!H41</f>
        <v>0</v>
      </c>
      <c r="G41" s="3" t="str">
        <f>[1]Current_Month_Trades!P41</f>
        <v>Zero</v>
      </c>
      <c r="H41" s="5">
        <f>[1]Current_Month_Trades!J41</f>
        <v>99.915333333299998</v>
      </c>
      <c r="I41" s="3" t="s">
        <v>15</v>
      </c>
      <c r="J41" s="4" t="str">
        <f>IF(ISBLANK([1]Current_Month_Trades!K41),"",[1]Current_Month_Trades!K41)</f>
        <v/>
      </c>
      <c r="K41" s="4" t="str">
        <f>IF(ISBLANK([1]Current_Month_Trades!L41),"B",[1]Current_Month_Trades!L41)</f>
        <v>B</v>
      </c>
      <c r="L41" s="4" t="str">
        <f>IF(ISBLANK([1]Current_Month_Trades!L41),"B",[1]Current_Month_Trades!L41)</f>
        <v>B</v>
      </c>
      <c r="M41" s="4" t="str">
        <f>IF(ISBLANK([1]Current_Month_Trades!M41),"",[1]Current_Month_Trades!M41)</f>
        <v/>
      </c>
      <c r="N41" s="3" t="str">
        <f>[1]Current_Month_Trades!N41</f>
        <v>CITIGROUP GLOBAL MARKETS INC.</v>
      </c>
      <c r="O41" s="6">
        <f>[1]Current_Month_Trades!O41</f>
        <v>200000000</v>
      </c>
    </row>
    <row r="42" spans="1:15" ht="20.25" customHeight="1" x14ac:dyDescent="0.25">
      <c r="A42" s="3" t="str">
        <f>[1]Current_Month_Trades!A42</f>
        <v>FHLM</v>
      </c>
      <c r="B42" s="4">
        <f>[1]Current_Month_Trades!B42</f>
        <v>45379</v>
      </c>
      <c r="C42" s="3" t="str">
        <f>[1]Current_Month_Trades!C42</f>
        <v>3134H1ZH9</v>
      </c>
      <c r="D42" s="4">
        <f>[1]Current_Month_Trades!F42</f>
        <v>46672</v>
      </c>
      <c r="E42" s="3" t="str">
        <f>[1]Current_Month_Trades!G42</f>
        <v>MTN</v>
      </c>
      <c r="F42" s="5">
        <f>[1]Current_Month_Trades!H42</f>
        <v>5.5</v>
      </c>
      <c r="G42" s="3" t="str">
        <f>[1]Current_Month_Trades!P42</f>
        <v>Fixed</v>
      </c>
      <c r="H42" s="5">
        <f>[1]Current_Month_Trades!J42</f>
        <v>100</v>
      </c>
      <c r="I42" s="3" t="s">
        <v>15</v>
      </c>
      <c r="J42" s="4">
        <f>IF(ISBLANK([1]Current_Month_Trades!K42),"",[1]Current_Month_Trades!K42)</f>
        <v>45485</v>
      </c>
      <c r="K42" s="4" t="str">
        <f>IF(ISBLANK([1]Current_Month_Trades!L42),"B",[1]Current_Month_Trades!L42)</f>
        <v>C</v>
      </c>
      <c r="L42" s="4" t="str">
        <f>IF(ISBLANK([1]Current_Month_Trades!L42),"B",[1]Current_Month_Trades!L42)</f>
        <v>C</v>
      </c>
      <c r="M42" s="4" t="str">
        <f>IF(ISBLANK([1]Current_Month_Trades!M42),"",[1]Current_Month_Trades!M42)</f>
        <v>B</v>
      </c>
      <c r="N42" s="3" t="str">
        <f>[1]Current_Month_Trades!N42</f>
        <v>InspereX</v>
      </c>
      <c r="O42" s="6">
        <f>[1]Current_Month_Trades!O42</f>
        <v>15000000</v>
      </c>
    </row>
    <row r="43" spans="1:15" ht="20.25" customHeight="1" x14ac:dyDescent="0.25">
      <c r="A43" s="3" t="str">
        <f>[1]Current_Month_Trades!A43</f>
        <v>FHLM</v>
      </c>
      <c r="B43" s="4">
        <f>[1]Current_Month_Trades!B43</f>
        <v>45383</v>
      </c>
      <c r="C43" s="3" t="str">
        <f>[1]Current_Month_Trades!C43</f>
        <v>313396WG4</v>
      </c>
      <c r="D43" s="4">
        <f>[1]Current_Month_Trades!F43</f>
        <v>45413</v>
      </c>
      <c r="E43" s="3" t="str">
        <f>[1]Current_Month_Trades!G43</f>
        <v>DISCOUNT</v>
      </c>
      <c r="F43" s="5">
        <f>[1]Current_Month_Trades!H43</f>
        <v>0</v>
      </c>
      <c r="G43" s="3" t="str">
        <f>[1]Current_Month_Trades!P43</f>
        <v>Zero</v>
      </c>
      <c r="H43" s="5">
        <f>[1]Current_Month_Trades!J43</f>
        <v>99.567083333300005</v>
      </c>
      <c r="I43" s="3" t="s">
        <v>15</v>
      </c>
      <c r="J43" s="4" t="str">
        <f>IF(ISBLANK([1]Current_Month_Trades!K43),"",[1]Current_Month_Trades!K43)</f>
        <v/>
      </c>
      <c r="K43" s="4" t="str">
        <f>IF(ISBLANK([1]Current_Month_Trades!L43),"B",[1]Current_Month_Trades!L43)</f>
        <v>B</v>
      </c>
      <c r="L43" s="4" t="str">
        <f>IF(ISBLANK([1]Current_Month_Trades!L43),"B",[1]Current_Month_Trades!L43)</f>
        <v>B</v>
      </c>
      <c r="M43" s="4" t="str">
        <f>IF(ISBLANK([1]Current_Month_Trades!M43),"",[1]Current_Month_Trades!M43)</f>
        <v/>
      </c>
      <c r="N43" s="3" t="str">
        <f>[1]Current_Month_Trades!N43</f>
        <v>LOOP CAPITAL MARKETS LLC</v>
      </c>
      <c r="O43" s="6">
        <f>[1]Current_Month_Trades!O43</f>
        <v>750000000</v>
      </c>
    </row>
    <row r="44" spans="1:15" ht="20.25" customHeight="1" x14ac:dyDescent="0.25">
      <c r="A44" s="3" t="str">
        <f>[1]Current_Month_Trades!A44</f>
        <v>FHLM</v>
      </c>
      <c r="B44" s="4">
        <f>[1]Current_Month_Trades!B44</f>
        <v>45383</v>
      </c>
      <c r="C44" s="3" t="str">
        <f>[1]Current_Month_Trades!C44</f>
        <v>3134H1ZJ5</v>
      </c>
      <c r="D44" s="4">
        <f>[1]Current_Month_Trades!F44</f>
        <v>47212</v>
      </c>
      <c r="E44" s="3" t="str">
        <f>[1]Current_Month_Trades!G44</f>
        <v>MTN</v>
      </c>
      <c r="F44" s="5">
        <f>[1]Current_Month_Trades!H44</f>
        <v>5.36</v>
      </c>
      <c r="G44" s="3" t="str">
        <f>[1]Current_Month_Trades!P44</f>
        <v>Fixed</v>
      </c>
      <c r="H44" s="5">
        <f>[1]Current_Month_Trades!J44</f>
        <v>100</v>
      </c>
      <c r="I44" s="3" t="s">
        <v>15</v>
      </c>
      <c r="J44" s="4">
        <f>IF(ISBLANK([1]Current_Month_Trades!K44),"",[1]Current_Month_Trades!K44)</f>
        <v>45751</v>
      </c>
      <c r="K44" s="4" t="str">
        <f>IF(ISBLANK([1]Current_Month_Trades!L44),"B",[1]Current_Month_Trades!L44)</f>
        <v>C</v>
      </c>
      <c r="L44" s="4" t="str">
        <f>IF(ISBLANK([1]Current_Month_Trades!L44),"B",[1]Current_Month_Trades!L44)</f>
        <v>C</v>
      </c>
      <c r="M44" s="4" t="str">
        <f>IF(ISBLANK([1]Current_Month_Trades!M44),"",[1]Current_Month_Trades!M44)</f>
        <v>B</v>
      </c>
      <c r="N44" s="3" t="str">
        <f>[1]Current_Month_Trades!N44</f>
        <v>MIZUHO SECURITIES USA LLC</v>
      </c>
      <c r="O44" s="6">
        <f>[1]Current_Month_Trades!O44</f>
        <v>50000000</v>
      </c>
    </row>
    <row r="45" spans="1:15" ht="20.25" customHeight="1" x14ac:dyDescent="0.25">
      <c r="A45" s="3" t="str">
        <f>[1]Current_Month_Trades!A45</f>
        <v>FHLM</v>
      </c>
      <c r="B45" s="4">
        <f>[1]Current_Month_Trades!B45</f>
        <v>45383</v>
      </c>
      <c r="C45" s="3" t="str">
        <f>[1]Current_Month_Trades!C45</f>
        <v>3134H1ZK2</v>
      </c>
      <c r="D45" s="4">
        <f>[1]Current_Month_Trades!F45</f>
        <v>46120</v>
      </c>
      <c r="E45" s="3" t="str">
        <f>[1]Current_Month_Trades!G45</f>
        <v>MTN</v>
      </c>
      <c r="F45" s="5">
        <f>[1]Current_Month_Trades!H45</f>
        <v>5.5</v>
      </c>
      <c r="G45" s="3" t="str">
        <f>[1]Current_Month_Trades!P45</f>
        <v>Fixed</v>
      </c>
      <c r="H45" s="5">
        <f>[1]Current_Month_Trades!J45</f>
        <v>100</v>
      </c>
      <c r="I45" s="3" t="s">
        <v>15</v>
      </c>
      <c r="J45" s="4">
        <f>IF(ISBLANK([1]Current_Month_Trades!K45),"",[1]Current_Month_Trades!K45)</f>
        <v>45481</v>
      </c>
      <c r="K45" s="4" t="str">
        <f>IF(ISBLANK([1]Current_Month_Trades!L45),"B",[1]Current_Month_Trades!L45)</f>
        <v>C</v>
      </c>
      <c r="L45" s="4" t="str">
        <f>IF(ISBLANK([1]Current_Month_Trades!L45),"B",[1]Current_Month_Trades!L45)</f>
        <v>C</v>
      </c>
      <c r="M45" s="4" t="str">
        <f>IF(ISBLANK([1]Current_Month_Trades!M45),"",[1]Current_Month_Trades!M45)</f>
        <v>B</v>
      </c>
      <c r="N45" s="3" t="str">
        <f>[1]Current_Month_Trades!N45</f>
        <v>BARCLAYS CAPITAL INC.</v>
      </c>
      <c r="O45" s="6">
        <f>[1]Current_Month_Trades!O45</f>
        <v>300000000</v>
      </c>
    </row>
    <row r="46" spans="1:15" ht="20.25" customHeight="1" x14ac:dyDescent="0.25">
      <c r="A46" s="3" t="str">
        <f>[1]Current_Month_Trades!A46</f>
        <v>FHLM</v>
      </c>
      <c r="B46" s="4">
        <f>[1]Current_Month_Trades!B46</f>
        <v>45383</v>
      </c>
      <c r="C46" s="3" t="str">
        <f>[1]Current_Month_Trades!C46</f>
        <v>3134H1ZL0</v>
      </c>
      <c r="D46" s="4">
        <f>[1]Current_Month_Trades!F46</f>
        <v>47212</v>
      </c>
      <c r="E46" s="3" t="str">
        <f>[1]Current_Month_Trades!G46</f>
        <v>MTN</v>
      </c>
      <c r="F46" s="5">
        <f>[1]Current_Month_Trades!H46</f>
        <v>5.6</v>
      </c>
      <c r="G46" s="3" t="str">
        <f>[1]Current_Month_Trades!P46</f>
        <v>Fixed</v>
      </c>
      <c r="H46" s="5">
        <f>[1]Current_Month_Trades!J46</f>
        <v>100</v>
      </c>
      <c r="I46" s="3" t="s">
        <v>15</v>
      </c>
      <c r="J46" s="4">
        <f>IF(ISBLANK([1]Current_Month_Trades!K46),"",[1]Current_Month_Trades!K46)</f>
        <v>45569</v>
      </c>
      <c r="K46" s="4" t="str">
        <f>IF(ISBLANK([1]Current_Month_Trades!L46),"B",[1]Current_Month_Trades!L46)</f>
        <v>C</v>
      </c>
      <c r="L46" s="4" t="str">
        <f>IF(ISBLANK([1]Current_Month_Trades!L46),"B",[1]Current_Month_Trades!L46)</f>
        <v>C</v>
      </c>
      <c r="M46" s="4" t="str">
        <f>IF(ISBLANK([1]Current_Month_Trades!M46),"",[1]Current_Month_Trades!M46)</f>
        <v>B</v>
      </c>
      <c r="N46" s="3" t="str">
        <f>[1]Current_Month_Trades!N46</f>
        <v>InspereX</v>
      </c>
      <c r="O46" s="6">
        <f>[1]Current_Month_Trades!O46</f>
        <v>15000000</v>
      </c>
    </row>
    <row r="47" spans="1:15" ht="20.25" customHeight="1" x14ac:dyDescent="0.25">
      <c r="A47" s="3" t="str">
        <f>[1]Current_Month_Trades!A47</f>
        <v>FHLM</v>
      </c>
      <c r="B47" s="4">
        <f>[1]Current_Month_Trades!B47</f>
        <v>45383</v>
      </c>
      <c r="C47" s="3" t="str">
        <f>[1]Current_Month_Trades!C47</f>
        <v>3134H1ZM8</v>
      </c>
      <c r="D47" s="4">
        <f>[1]Current_Month_Trades!F47</f>
        <v>47214</v>
      </c>
      <c r="E47" s="3" t="str">
        <f>[1]Current_Month_Trades!G47</f>
        <v>MTN</v>
      </c>
      <c r="F47" s="5">
        <f>[1]Current_Month_Trades!H47</f>
        <v>5.54</v>
      </c>
      <c r="G47" s="3" t="str">
        <f>[1]Current_Month_Trades!P47</f>
        <v>Fixed</v>
      </c>
      <c r="H47" s="5">
        <f>[1]Current_Month_Trades!J47</f>
        <v>100</v>
      </c>
      <c r="I47" s="3" t="s">
        <v>15</v>
      </c>
      <c r="J47" s="4">
        <f>IF(ISBLANK([1]Current_Month_Trades!K47),"",[1]Current_Month_Trades!K47)</f>
        <v>45663</v>
      </c>
      <c r="K47" s="4" t="str">
        <f>IF(ISBLANK([1]Current_Month_Trades!L47),"B",[1]Current_Month_Trades!L47)</f>
        <v>C</v>
      </c>
      <c r="L47" s="4" t="str">
        <f>IF(ISBLANK([1]Current_Month_Trades!L47),"B",[1]Current_Month_Trades!L47)</f>
        <v>C</v>
      </c>
      <c r="M47" s="4" t="str">
        <f>IF(ISBLANK([1]Current_Month_Trades!M47),"",[1]Current_Month_Trades!M47)</f>
        <v>B</v>
      </c>
      <c r="N47" s="3" t="str">
        <f>[1]Current_Month_Trades!N47</f>
        <v>BREAN CAPITAL, LLC</v>
      </c>
      <c r="O47" s="6">
        <f>[1]Current_Month_Trades!O47</f>
        <v>20000000</v>
      </c>
    </row>
    <row r="48" spans="1:15" ht="20.25" customHeight="1" x14ac:dyDescent="0.25">
      <c r="A48" s="3" t="str">
        <f>[1]Current_Month_Trades!A48</f>
        <v>FHLM</v>
      </c>
      <c r="B48" s="4">
        <f>[1]Current_Month_Trades!B48</f>
        <v>45383</v>
      </c>
      <c r="C48" s="3" t="str">
        <f>[1]Current_Month_Trades!C48</f>
        <v>3134H1ZN6</v>
      </c>
      <c r="D48" s="4">
        <f>[1]Current_Month_Trades!F48</f>
        <v>47212</v>
      </c>
      <c r="E48" s="3" t="str">
        <f>[1]Current_Month_Trades!G48</f>
        <v>MTN</v>
      </c>
      <c r="F48" s="5">
        <f>[1]Current_Month_Trades!H48</f>
        <v>5.6</v>
      </c>
      <c r="G48" s="3" t="str">
        <f>[1]Current_Month_Trades!P48</f>
        <v>Fixed</v>
      </c>
      <c r="H48" s="5">
        <f>[1]Current_Month_Trades!J48</f>
        <v>100</v>
      </c>
      <c r="I48" s="3" t="s">
        <v>15</v>
      </c>
      <c r="J48" s="4">
        <f>IF(ISBLANK([1]Current_Month_Trades!K48),"",[1]Current_Month_Trades!K48)</f>
        <v>45569</v>
      </c>
      <c r="K48" s="4" t="str">
        <f>IF(ISBLANK([1]Current_Month_Trades!L48),"B",[1]Current_Month_Trades!L48)</f>
        <v>C</v>
      </c>
      <c r="L48" s="4" t="str">
        <f>IF(ISBLANK([1]Current_Month_Trades!L48),"B",[1]Current_Month_Trades!L48)</f>
        <v>C</v>
      </c>
      <c r="M48" s="4" t="str">
        <f>IF(ISBLANK([1]Current_Month_Trades!M48),"",[1]Current_Month_Trades!M48)</f>
        <v>B</v>
      </c>
      <c r="N48" s="3" t="str">
        <f>[1]Current_Month_Trades!N48</f>
        <v>STIFEL, NICOLAUS &amp; COMPANY, INCORPORATED</v>
      </c>
      <c r="O48" s="6">
        <f>[1]Current_Month_Trades!O48</f>
        <v>15000000</v>
      </c>
    </row>
    <row r="49" spans="1:15" ht="20.25" customHeight="1" x14ac:dyDescent="0.25">
      <c r="A49" s="3" t="str">
        <f>[1]Current_Month_Trades!A49</f>
        <v>FHLM</v>
      </c>
      <c r="B49" s="4">
        <f>[1]Current_Month_Trades!B49</f>
        <v>45383</v>
      </c>
      <c r="C49" s="3" t="str">
        <f>[1]Current_Month_Trades!C49</f>
        <v>3134H1ZP1</v>
      </c>
      <c r="D49" s="4">
        <f>[1]Current_Month_Trades!F49</f>
        <v>47212</v>
      </c>
      <c r="E49" s="3" t="str">
        <f>[1]Current_Month_Trades!G49</f>
        <v>MTN</v>
      </c>
      <c r="F49" s="5">
        <f>[1]Current_Month_Trades!H49</f>
        <v>5.43</v>
      </c>
      <c r="G49" s="3" t="str">
        <f>[1]Current_Month_Trades!P49</f>
        <v>Fixed</v>
      </c>
      <c r="H49" s="5">
        <f>[1]Current_Month_Trades!J49</f>
        <v>100</v>
      </c>
      <c r="I49" s="3" t="s">
        <v>15</v>
      </c>
      <c r="J49" s="4">
        <f>IF(ISBLANK([1]Current_Month_Trades!K49),"",[1]Current_Month_Trades!K49)</f>
        <v>45751</v>
      </c>
      <c r="K49" s="4" t="str">
        <f>IF(ISBLANK([1]Current_Month_Trades!L49),"B",[1]Current_Month_Trades!L49)</f>
        <v>C</v>
      </c>
      <c r="L49" s="4" t="str">
        <f>IF(ISBLANK([1]Current_Month_Trades!L49),"B",[1]Current_Month_Trades!L49)</f>
        <v>C</v>
      </c>
      <c r="M49" s="4" t="str">
        <f>IF(ISBLANK([1]Current_Month_Trades!M49),"",[1]Current_Month_Trades!M49)</f>
        <v>B</v>
      </c>
      <c r="N49" s="3" t="str">
        <f>[1]Current_Month_Trades!N49</f>
        <v>LOOP CAPITAL MARKETS LLC</v>
      </c>
      <c r="O49" s="6">
        <f>[1]Current_Month_Trades!O49</f>
        <v>50000000</v>
      </c>
    </row>
    <row r="50" spans="1:15" ht="20.25" customHeight="1" x14ac:dyDescent="0.25">
      <c r="A50" s="3" t="str">
        <f>[1]Current_Month_Trades!A50</f>
        <v>FHLM</v>
      </c>
      <c r="B50" s="4">
        <f>[1]Current_Month_Trades!B50</f>
        <v>45383</v>
      </c>
      <c r="C50" s="3" t="str">
        <f>[1]Current_Month_Trades!C50</f>
        <v>3134H1ZP1</v>
      </c>
      <c r="D50" s="4">
        <f>[1]Current_Month_Trades!F50</f>
        <v>47212</v>
      </c>
      <c r="E50" s="3" t="str">
        <f>[1]Current_Month_Trades!G50</f>
        <v>MTN</v>
      </c>
      <c r="F50" s="5">
        <f>[1]Current_Month_Trades!H50</f>
        <v>5.43</v>
      </c>
      <c r="G50" s="3" t="str">
        <f>[1]Current_Month_Trades!P50</f>
        <v>Fixed</v>
      </c>
      <c r="H50" s="5">
        <f>[1]Current_Month_Trades!J50</f>
        <v>100</v>
      </c>
      <c r="I50" s="3" t="s">
        <v>15</v>
      </c>
      <c r="J50" s="4">
        <f>IF(ISBLANK([1]Current_Month_Trades!K50),"",[1]Current_Month_Trades!K50)</f>
        <v>45751</v>
      </c>
      <c r="K50" s="4" t="str">
        <f>IF(ISBLANK([1]Current_Month_Trades!L50),"B",[1]Current_Month_Trades!L50)</f>
        <v>C</v>
      </c>
      <c r="L50" s="4" t="str">
        <f>IF(ISBLANK([1]Current_Month_Trades!L50),"B",[1]Current_Month_Trades!L50)</f>
        <v>C</v>
      </c>
      <c r="M50" s="4" t="str">
        <f>IF(ISBLANK([1]Current_Month_Trades!M50),"",[1]Current_Month_Trades!M50)</f>
        <v>B</v>
      </c>
      <c r="N50" s="3" t="str">
        <f>[1]Current_Month_Trades!N50</f>
        <v>LOOP CAPITAL MARKETS LLC</v>
      </c>
      <c r="O50" s="6">
        <f>[1]Current_Month_Trades!O50</f>
        <v>30000000</v>
      </c>
    </row>
    <row r="51" spans="1:15" ht="20.25" customHeight="1" x14ac:dyDescent="0.25">
      <c r="A51" s="3" t="str">
        <f>[1]Current_Month_Trades!A51</f>
        <v>FHLM</v>
      </c>
      <c r="B51" s="4">
        <f>[1]Current_Month_Trades!B51</f>
        <v>45383</v>
      </c>
      <c r="C51" s="3" t="str">
        <f>[1]Current_Month_Trades!C51</f>
        <v>3134H1ZQ9</v>
      </c>
      <c r="D51" s="4">
        <f>[1]Current_Month_Trades!F51</f>
        <v>47213</v>
      </c>
      <c r="E51" s="3" t="str">
        <f>[1]Current_Month_Trades!G51</f>
        <v>MTN</v>
      </c>
      <c r="F51" s="5">
        <f>[1]Current_Month_Trades!H51</f>
        <v>5.75</v>
      </c>
      <c r="G51" s="3" t="str">
        <f>[1]Current_Month_Trades!P51</f>
        <v>Fixed</v>
      </c>
      <c r="H51" s="5">
        <f>[1]Current_Month_Trades!J51</f>
        <v>100</v>
      </c>
      <c r="I51" s="3" t="s">
        <v>15</v>
      </c>
      <c r="J51" s="4">
        <f>IF(ISBLANK([1]Current_Month_Trades!K51),"",[1]Current_Month_Trades!K51)</f>
        <v>45478</v>
      </c>
      <c r="K51" s="4" t="str">
        <f>IF(ISBLANK([1]Current_Month_Trades!L51),"B",[1]Current_Month_Trades!L51)</f>
        <v>C</v>
      </c>
      <c r="L51" s="4" t="str">
        <f>IF(ISBLANK([1]Current_Month_Trades!L51),"B",[1]Current_Month_Trades!L51)</f>
        <v>C</v>
      </c>
      <c r="M51" s="4" t="str">
        <f>IF(ISBLANK([1]Current_Month_Trades!M51),"",[1]Current_Month_Trades!M51)</f>
        <v>B</v>
      </c>
      <c r="N51" s="3" t="str">
        <f>[1]Current_Month_Trades!N51</f>
        <v>InspereX</v>
      </c>
      <c r="O51" s="6">
        <f>[1]Current_Month_Trades!O51</f>
        <v>15000000</v>
      </c>
    </row>
    <row r="52" spans="1:15" ht="20.25" customHeight="1" x14ac:dyDescent="0.25">
      <c r="A52" s="3" t="str">
        <f>[1]Current_Month_Trades!A52</f>
        <v>FHLM</v>
      </c>
      <c r="B52" s="4">
        <f>[1]Current_Month_Trades!B52</f>
        <v>45384</v>
      </c>
      <c r="C52" s="3" t="str">
        <f>[1]Current_Month_Trades!C52</f>
        <v>313396WR0</v>
      </c>
      <c r="D52" s="4">
        <f>[1]Current_Month_Trades!F52</f>
        <v>45422</v>
      </c>
      <c r="E52" s="3" t="str">
        <f>[1]Current_Month_Trades!G52</f>
        <v>DISCOUNT</v>
      </c>
      <c r="F52" s="5">
        <f>[1]Current_Month_Trades!H52</f>
        <v>0</v>
      </c>
      <c r="G52" s="3" t="str">
        <f>[1]Current_Month_Trades!P52</f>
        <v>Zero</v>
      </c>
      <c r="H52" s="5">
        <f>[1]Current_Month_Trades!J52</f>
        <v>99.453222222199997</v>
      </c>
      <c r="I52" s="3" t="s">
        <v>15</v>
      </c>
      <c r="J52" s="4" t="str">
        <f>IF(ISBLANK([1]Current_Month_Trades!K52),"",[1]Current_Month_Trades!K52)</f>
        <v/>
      </c>
      <c r="K52" s="4" t="str">
        <f>IF(ISBLANK([1]Current_Month_Trades!L52),"B",[1]Current_Month_Trades!L52)</f>
        <v>B</v>
      </c>
      <c r="L52" s="4" t="str">
        <f>IF(ISBLANK([1]Current_Month_Trades!L52),"B",[1]Current_Month_Trades!L52)</f>
        <v>B</v>
      </c>
      <c r="M52" s="4" t="str">
        <f>IF(ISBLANK([1]Current_Month_Trades!M52),"",[1]Current_Month_Trades!M52)</f>
        <v/>
      </c>
      <c r="N52" s="3" t="str">
        <f>[1]Current_Month_Trades!N52</f>
        <v>First Horizon Bank</v>
      </c>
      <c r="O52" s="6">
        <f>[1]Current_Month_Trades!O52</f>
        <v>10000000</v>
      </c>
    </row>
    <row r="53" spans="1:15" ht="20.25" customHeight="1" x14ac:dyDescent="0.25">
      <c r="A53" s="3" t="str">
        <f>[1]Current_Month_Trades!A53</f>
        <v>FHLM</v>
      </c>
      <c r="B53" s="4">
        <f>[1]Current_Month_Trades!B53</f>
        <v>45384</v>
      </c>
      <c r="C53" s="3" t="str">
        <f>[1]Current_Month_Trades!C53</f>
        <v>313396XK4</v>
      </c>
      <c r="D53" s="4">
        <f>[1]Current_Month_Trades!F53</f>
        <v>45440</v>
      </c>
      <c r="E53" s="3" t="str">
        <f>[1]Current_Month_Trades!G53</f>
        <v>DISCOUNT</v>
      </c>
      <c r="F53" s="5">
        <f>[1]Current_Month_Trades!H53</f>
        <v>0</v>
      </c>
      <c r="G53" s="3" t="str">
        <f>[1]Current_Month_Trades!P53</f>
        <v>Zero</v>
      </c>
      <c r="H53" s="5">
        <f>[1]Current_Month_Trades!J53</f>
        <v>99.195777777800004</v>
      </c>
      <c r="I53" s="3" t="s">
        <v>15</v>
      </c>
      <c r="J53" s="4" t="str">
        <f>IF(ISBLANK([1]Current_Month_Trades!K53),"",[1]Current_Month_Trades!K53)</f>
        <v/>
      </c>
      <c r="K53" s="4" t="str">
        <f>IF(ISBLANK([1]Current_Month_Trades!L53),"B",[1]Current_Month_Trades!L53)</f>
        <v>B</v>
      </c>
      <c r="L53" s="4" t="str">
        <f>IF(ISBLANK([1]Current_Month_Trades!L53),"B",[1]Current_Month_Trades!L53)</f>
        <v>B</v>
      </c>
      <c r="M53" s="4" t="str">
        <f>IF(ISBLANK([1]Current_Month_Trades!M53),"",[1]Current_Month_Trades!M53)</f>
        <v/>
      </c>
      <c r="N53" s="3" t="str">
        <f>[1]Current_Month_Trades!N53</f>
        <v>First Horizon Bank</v>
      </c>
      <c r="O53" s="6">
        <f>[1]Current_Month_Trades!O53</f>
        <v>10000000</v>
      </c>
    </row>
    <row r="54" spans="1:15" ht="20.25" customHeight="1" x14ac:dyDescent="0.25">
      <c r="A54" s="3" t="str">
        <f>[1]Current_Month_Trades!A54</f>
        <v>FHLM</v>
      </c>
      <c r="B54" s="4">
        <f>[1]Current_Month_Trades!B54</f>
        <v>45384</v>
      </c>
      <c r="C54" s="3" t="str">
        <f>[1]Current_Month_Trades!C54</f>
        <v>3134H1ZR7</v>
      </c>
      <c r="D54" s="4">
        <f>[1]Current_Month_Trades!F54</f>
        <v>52699</v>
      </c>
      <c r="E54" s="3" t="str">
        <f>[1]Current_Month_Trades!G54</f>
        <v>MTN</v>
      </c>
      <c r="F54" s="5">
        <f>[1]Current_Month_Trades!H54</f>
        <v>6.3</v>
      </c>
      <c r="G54" s="3" t="str">
        <f>[1]Current_Month_Trades!P54</f>
        <v>Fixed</v>
      </c>
      <c r="H54" s="5">
        <f>[1]Current_Month_Trades!J54</f>
        <v>100</v>
      </c>
      <c r="I54" s="3" t="s">
        <v>15</v>
      </c>
      <c r="J54" s="4">
        <f>IF(ISBLANK([1]Current_Month_Trades!K54),"",[1]Current_Month_Trades!K54)</f>
        <v>45485</v>
      </c>
      <c r="K54" s="4" t="str">
        <f>IF(ISBLANK([1]Current_Month_Trades!L54),"B",[1]Current_Month_Trades!L54)</f>
        <v>C</v>
      </c>
      <c r="L54" s="4" t="str">
        <f>IF(ISBLANK([1]Current_Month_Trades!L54),"B",[1]Current_Month_Trades!L54)</f>
        <v>C</v>
      </c>
      <c r="M54" s="4" t="str">
        <f>IF(ISBLANK([1]Current_Month_Trades!M54),"",[1]Current_Month_Trades!M54)</f>
        <v>B</v>
      </c>
      <c r="N54" s="3" t="str">
        <f>[1]Current_Month_Trades!N54</f>
        <v>First Horizon Bank</v>
      </c>
      <c r="O54" s="6">
        <f>[1]Current_Month_Trades!O54</f>
        <v>15000000</v>
      </c>
    </row>
    <row r="55" spans="1:15" ht="20.25" customHeight="1" x14ac:dyDescent="0.25">
      <c r="A55" s="3" t="str">
        <f>[1]Current_Month_Trades!A55</f>
        <v>FHLM</v>
      </c>
      <c r="B55" s="4">
        <f>[1]Current_Month_Trades!B55</f>
        <v>45384</v>
      </c>
      <c r="C55" s="3" t="str">
        <f>[1]Current_Month_Trades!C55</f>
        <v>3134H1ZT3</v>
      </c>
      <c r="D55" s="4">
        <f>[1]Current_Month_Trades!F55</f>
        <v>47212</v>
      </c>
      <c r="E55" s="3" t="str">
        <f>[1]Current_Month_Trades!G55</f>
        <v>MTN</v>
      </c>
      <c r="F55" s="5">
        <f>[1]Current_Month_Trades!H55</f>
        <v>6.75</v>
      </c>
      <c r="G55" s="3" t="str">
        <f>[1]Current_Month_Trades!P55</f>
        <v>Step</v>
      </c>
      <c r="H55" s="5">
        <f>[1]Current_Month_Trades!J55</f>
        <v>100</v>
      </c>
      <c r="I55" s="3" t="s">
        <v>15</v>
      </c>
      <c r="J55" s="4">
        <f>IF(ISBLANK([1]Current_Month_Trades!K55),"",[1]Current_Month_Trades!K55)</f>
        <v>45569</v>
      </c>
      <c r="K55" s="4" t="str">
        <f>IF(ISBLANK([1]Current_Month_Trades!L55),"B",[1]Current_Month_Trades!L55)</f>
        <v>C</v>
      </c>
      <c r="L55" s="4" t="str">
        <f>IF(ISBLANK([1]Current_Month_Trades!L55),"B",[1]Current_Month_Trades!L55)</f>
        <v>C</v>
      </c>
      <c r="M55" s="4" t="str">
        <f>IF(ISBLANK([1]Current_Month_Trades!M55),"",[1]Current_Month_Trades!M55)</f>
        <v>B</v>
      </c>
      <c r="N55" s="3" t="str">
        <f>[1]Current_Month_Trades!N55</f>
        <v>LOOP CAPITAL MARKETS LLC</v>
      </c>
      <c r="O55" s="6">
        <f>[1]Current_Month_Trades!O55</f>
        <v>15000000</v>
      </c>
    </row>
    <row r="56" spans="1:15" ht="20.25" customHeight="1" x14ac:dyDescent="0.25">
      <c r="A56" s="3" t="str">
        <f>[1]Current_Month_Trades!A56</f>
        <v>FHLM</v>
      </c>
      <c r="B56" s="4">
        <f>[1]Current_Month_Trades!B56</f>
        <v>45384</v>
      </c>
      <c r="C56" s="3" t="str">
        <f>[1]Current_Month_Trades!C56</f>
        <v>3134H1ZU0</v>
      </c>
      <c r="D56" s="4">
        <f>[1]Current_Month_Trades!F56</f>
        <v>46120</v>
      </c>
      <c r="E56" s="3" t="str">
        <f>[1]Current_Month_Trades!G56</f>
        <v>MTN</v>
      </c>
      <c r="F56" s="5">
        <f>[1]Current_Month_Trades!H56</f>
        <v>5.04</v>
      </c>
      <c r="G56" s="3" t="str">
        <f>[1]Current_Month_Trades!P56</f>
        <v>Fixed</v>
      </c>
      <c r="H56" s="5">
        <f>[1]Current_Month_Trades!J56</f>
        <v>100</v>
      </c>
      <c r="I56" s="3" t="s">
        <v>15</v>
      </c>
      <c r="J56" s="4">
        <f>IF(ISBLANK([1]Current_Month_Trades!K56),"",[1]Current_Month_Trades!K56)</f>
        <v>45755</v>
      </c>
      <c r="K56" s="4" t="str">
        <f>IF(ISBLANK([1]Current_Month_Trades!L56),"B",[1]Current_Month_Trades!L56)</f>
        <v>C</v>
      </c>
      <c r="L56" s="4" t="str">
        <f>IF(ISBLANK([1]Current_Month_Trades!L56),"B",[1]Current_Month_Trades!L56)</f>
        <v>C</v>
      </c>
      <c r="M56" s="4" t="str">
        <f>IF(ISBLANK([1]Current_Month_Trades!M56),"",[1]Current_Month_Trades!M56)</f>
        <v>E</v>
      </c>
      <c r="N56" s="3" t="str">
        <f>[1]Current_Month_Trades!N56</f>
        <v>BNY MELLON CAPITAL MARKETS, LLC</v>
      </c>
      <c r="O56" s="6">
        <f>[1]Current_Month_Trades!O56</f>
        <v>70000000</v>
      </c>
    </row>
    <row r="57" spans="1:15" ht="20.25" customHeight="1" x14ac:dyDescent="0.25">
      <c r="A57" s="3" t="str">
        <f>[1]Current_Month_Trades!A57</f>
        <v>FHLM</v>
      </c>
      <c r="B57" s="4">
        <f>[1]Current_Month_Trades!B57</f>
        <v>45384</v>
      </c>
      <c r="C57" s="3" t="str">
        <f>[1]Current_Month_Trades!C57</f>
        <v>3134H1ZV8</v>
      </c>
      <c r="D57" s="4">
        <f>[1]Current_Month_Trades!F57</f>
        <v>47213</v>
      </c>
      <c r="E57" s="3" t="str">
        <f>[1]Current_Month_Trades!G57</f>
        <v>MTN</v>
      </c>
      <c r="F57" s="5">
        <f>[1]Current_Month_Trades!H57</f>
        <v>5.75</v>
      </c>
      <c r="G57" s="3" t="str">
        <f>[1]Current_Month_Trades!P57</f>
        <v>Fixed</v>
      </c>
      <c r="H57" s="5">
        <f>[1]Current_Month_Trades!J57</f>
        <v>100</v>
      </c>
      <c r="I57" s="3" t="s">
        <v>15</v>
      </c>
      <c r="J57" s="4">
        <f>IF(ISBLANK([1]Current_Month_Trades!K57),"",[1]Current_Month_Trades!K57)</f>
        <v>45478</v>
      </c>
      <c r="K57" s="4" t="str">
        <f>IF(ISBLANK([1]Current_Month_Trades!L57),"B",[1]Current_Month_Trades!L57)</f>
        <v>C</v>
      </c>
      <c r="L57" s="4" t="str">
        <f>IF(ISBLANK([1]Current_Month_Trades!L57),"B",[1]Current_Month_Trades!L57)</f>
        <v>C</v>
      </c>
      <c r="M57" s="4" t="str">
        <f>IF(ISBLANK([1]Current_Month_Trades!M57),"",[1]Current_Month_Trades!M57)</f>
        <v>B</v>
      </c>
      <c r="N57" s="3" t="str">
        <f>[1]Current_Month_Trades!N57</f>
        <v>MULTI-BANK SECURITIES, INC.</v>
      </c>
      <c r="O57" s="6">
        <f>[1]Current_Month_Trades!O57</f>
        <v>25000000</v>
      </c>
    </row>
    <row r="58" spans="1:15" ht="20.25" customHeight="1" x14ac:dyDescent="0.25">
      <c r="A58" s="3" t="str">
        <f>[1]Current_Month_Trades!A58</f>
        <v>FHLM</v>
      </c>
      <c r="B58" s="4">
        <f>[1]Current_Month_Trades!B58</f>
        <v>45384</v>
      </c>
      <c r="C58" s="3" t="str">
        <f>[1]Current_Month_Trades!C58</f>
        <v>3134H1ZW6</v>
      </c>
      <c r="D58" s="4">
        <f>[1]Current_Month_Trades!F58</f>
        <v>46478</v>
      </c>
      <c r="E58" s="3" t="str">
        <f>[1]Current_Month_Trades!G58</f>
        <v>MTN</v>
      </c>
      <c r="F58" s="5">
        <f>[1]Current_Month_Trades!H58</f>
        <v>5.14</v>
      </c>
      <c r="G58" s="3" t="str">
        <f>[1]Current_Month_Trades!P58</f>
        <v>Fixed</v>
      </c>
      <c r="H58" s="5">
        <f>[1]Current_Month_Trades!J58</f>
        <v>100</v>
      </c>
      <c r="I58" s="3" t="s">
        <v>15</v>
      </c>
      <c r="J58" s="4">
        <f>IF(ISBLANK([1]Current_Month_Trades!K58),"",[1]Current_Month_Trades!K58)</f>
        <v>45748</v>
      </c>
      <c r="K58" s="4" t="str">
        <f>IF(ISBLANK([1]Current_Month_Trades!L58),"B",[1]Current_Month_Trades!L58)</f>
        <v>C</v>
      </c>
      <c r="L58" s="4" t="str">
        <f>IF(ISBLANK([1]Current_Month_Trades!L58),"B",[1]Current_Month_Trades!L58)</f>
        <v>C</v>
      </c>
      <c r="M58" s="4" t="str">
        <f>IF(ISBLANK([1]Current_Month_Trades!M58),"",[1]Current_Month_Trades!M58)</f>
        <v>E</v>
      </c>
      <c r="N58" s="3" t="str">
        <f>[1]Current_Month_Trades!N58</f>
        <v>MIZUHO SECURITIES USA LLC</v>
      </c>
      <c r="O58" s="6">
        <f>[1]Current_Month_Trades!O58</f>
        <v>150000000</v>
      </c>
    </row>
    <row r="59" spans="1:15" ht="20.25" customHeight="1" x14ac:dyDescent="0.25">
      <c r="A59" s="3" t="str">
        <f>[1]Current_Month_Trades!A59</f>
        <v>FHLM</v>
      </c>
      <c r="B59" s="4">
        <f>[1]Current_Month_Trades!B59</f>
        <v>45384</v>
      </c>
      <c r="C59" s="3" t="str">
        <f>[1]Current_Month_Trades!C59</f>
        <v>3134H1ZX4</v>
      </c>
      <c r="D59" s="4">
        <f>[1]Current_Month_Trades!F59</f>
        <v>47218</v>
      </c>
      <c r="E59" s="3" t="str">
        <f>[1]Current_Month_Trades!G59</f>
        <v>MTN</v>
      </c>
      <c r="F59" s="5">
        <f>[1]Current_Month_Trades!H59</f>
        <v>5.625</v>
      </c>
      <c r="G59" s="3" t="str">
        <f>[1]Current_Month_Trades!P59</f>
        <v>Fixed</v>
      </c>
      <c r="H59" s="5">
        <f>[1]Current_Month_Trades!J59</f>
        <v>100</v>
      </c>
      <c r="I59" s="3" t="s">
        <v>15</v>
      </c>
      <c r="J59" s="4">
        <f>IF(ISBLANK([1]Current_Month_Trades!K59),"",[1]Current_Month_Trades!K59)</f>
        <v>45575</v>
      </c>
      <c r="K59" s="4" t="str">
        <f>IF(ISBLANK([1]Current_Month_Trades!L59),"B",[1]Current_Month_Trades!L59)</f>
        <v>C</v>
      </c>
      <c r="L59" s="4" t="str">
        <f>IF(ISBLANK([1]Current_Month_Trades!L59),"B",[1]Current_Month_Trades!L59)</f>
        <v>C</v>
      </c>
      <c r="M59" s="4" t="str">
        <f>IF(ISBLANK([1]Current_Month_Trades!M59),"",[1]Current_Month_Trades!M59)</f>
        <v>B</v>
      </c>
      <c r="N59" s="3" t="str">
        <f>[1]Current_Month_Trades!N59</f>
        <v>DAIWA SECURITIES AMERICA, INC.</v>
      </c>
      <c r="O59" s="6">
        <f>[1]Current_Month_Trades!O59</f>
        <v>15000000</v>
      </c>
    </row>
    <row r="60" spans="1:15" ht="20.25" customHeight="1" x14ac:dyDescent="0.25">
      <c r="A60" s="3" t="str">
        <f>[1]Current_Month_Trades!A60</f>
        <v>FHLM</v>
      </c>
      <c r="B60" s="4">
        <f>[1]Current_Month_Trades!B60</f>
        <v>45384</v>
      </c>
      <c r="C60" s="3" t="str">
        <f>[1]Current_Month_Trades!C60</f>
        <v>3134H1ZY2</v>
      </c>
      <c r="D60" s="4">
        <f>[1]Current_Month_Trades!F60</f>
        <v>46296</v>
      </c>
      <c r="E60" s="3" t="str">
        <f>[1]Current_Month_Trades!G60</f>
        <v>MTN</v>
      </c>
      <c r="F60" s="5">
        <f>[1]Current_Month_Trades!H60</f>
        <v>5.125</v>
      </c>
      <c r="G60" s="3" t="str">
        <f>[1]Current_Month_Trades!P60</f>
        <v>Fixed</v>
      </c>
      <c r="H60" s="5">
        <f>[1]Current_Month_Trades!J60</f>
        <v>100</v>
      </c>
      <c r="I60" s="3" t="s">
        <v>15</v>
      </c>
      <c r="J60" s="4">
        <f>IF(ISBLANK([1]Current_Month_Trades!K60),"",[1]Current_Month_Trades!K60)</f>
        <v>45748</v>
      </c>
      <c r="K60" s="4" t="str">
        <f>IF(ISBLANK([1]Current_Month_Trades!L60),"B",[1]Current_Month_Trades!L60)</f>
        <v>C</v>
      </c>
      <c r="L60" s="4" t="str">
        <f>IF(ISBLANK([1]Current_Month_Trades!L60),"B",[1]Current_Month_Trades!L60)</f>
        <v>C</v>
      </c>
      <c r="M60" s="4" t="str">
        <f>IF(ISBLANK([1]Current_Month_Trades!M60),"",[1]Current_Month_Trades!M60)</f>
        <v>E</v>
      </c>
      <c r="N60" s="3" t="str">
        <f>[1]Current_Month_Trades!N60</f>
        <v>SIEBERT WILLIAMS SHANK &amp; CO,LLC</v>
      </c>
      <c r="O60" s="6">
        <f>[1]Current_Month_Trades!O60</f>
        <v>150000000</v>
      </c>
    </row>
    <row r="61" spans="1:15" ht="20.25" customHeight="1" x14ac:dyDescent="0.25">
      <c r="A61" s="3" t="str">
        <f>[1]Current_Month_Trades!A61</f>
        <v>FHLM</v>
      </c>
      <c r="B61" s="4">
        <f>[1]Current_Month_Trades!B61</f>
        <v>45385</v>
      </c>
      <c r="C61" s="3" t="str">
        <f>[1]Current_Month_Trades!C61</f>
        <v>3134H1ZR7</v>
      </c>
      <c r="D61" s="4">
        <f>[1]Current_Month_Trades!F61</f>
        <v>52699</v>
      </c>
      <c r="E61" s="3" t="str">
        <f>[1]Current_Month_Trades!G61</f>
        <v>MTN</v>
      </c>
      <c r="F61" s="5">
        <f>[1]Current_Month_Trades!H61</f>
        <v>6.3</v>
      </c>
      <c r="G61" s="3" t="str">
        <f>[1]Current_Month_Trades!P61</f>
        <v>Fixed</v>
      </c>
      <c r="H61" s="5">
        <f>[1]Current_Month_Trades!J61</f>
        <v>100</v>
      </c>
      <c r="I61" s="3" t="s">
        <v>15</v>
      </c>
      <c r="J61" s="4">
        <f>IF(ISBLANK([1]Current_Month_Trades!K61),"",[1]Current_Month_Trades!K61)</f>
        <v>45485</v>
      </c>
      <c r="K61" s="4" t="str">
        <f>IF(ISBLANK([1]Current_Month_Trades!L61),"B",[1]Current_Month_Trades!L61)</f>
        <v>C</v>
      </c>
      <c r="L61" s="4" t="str">
        <f>IF(ISBLANK([1]Current_Month_Trades!L61),"B",[1]Current_Month_Trades!L61)</f>
        <v>C</v>
      </c>
      <c r="M61" s="4" t="str">
        <f>IF(ISBLANK([1]Current_Month_Trades!M61),"",[1]Current_Month_Trades!M61)</f>
        <v>B</v>
      </c>
      <c r="N61" s="3" t="str">
        <f>[1]Current_Month_Trades!N61</f>
        <v>First Horizon Bank</v>
      </c>
      <c r="O61" s="6">
        <f>[1]Current_Month_Trades!O61</f>
        <v>15000000</v>
      </c>
    </row>
    <row r="62" spans="1:15" ht="20.25" customHeight="1" x14ac:dyDescent="0.25">
      <c r="A62" s="3" t="str">
        <f>[1]Current_Month_Trades!A62</f>
        <v>FHLM</v>
      </c>
      <c r="B62" s="4">
        <f>[1]Current_Month_Trades!B62</f>
        <v>45385</v>
      </c>
      <c r="C62" s="3" t="str">
        <f>[1]Current_Month_Trades!C62</f>
        <v>3134H1ZW6</v>
      </c>
      <c r="D62" s="4">
        <f>[1]Current_Month_Trades!F62</f>
        <v>46478</v>
      </c>
      <c r="E62" s="3" t="str">
        <f>[1]Current_Month_Trades!G62</f>
        <v>MTN</v>
      </c>
      <c r="F62" s="5">
        <f>[1]Current_Month_Trades!H62</f>
        <v>5.14</v>
      </c>
      <c r="G62" s="3" t="str">
        <f>[1]Current_Month_Trades!P62</f>
        <v>Fixed</v>
      </c>
      <c r="H62" s="5">
        <f>[1]Current_Month_Trades!J62</f>
        <v>100</v>
      </c>
      <c r="I62" s="3" t="s">
        <v>15</v>
      </c>
      <c r="J62" s="4">
        <f>IF(ISBLANK([1]Current_Month_Trades!K62),"",[1]Current_Month_Trades!K62)</f>
        <v>45748</v>
      </c>
      <c r="K62" s="4" t="str">
        <f>IF(ISBLANK([1]Current_Month_Trades!L62),"B",[1]Current_Month_Trades!L62)</f>
        <v>C</v>
      </c>
      <c r="L62" s="4" t="str">
        <f>IF(ISBLANK([1]Current_Month_Trades!L62),"B",[1]Current_Month_Trades!L62)</f>
        <v>C</v>
      </c>
      <c r="M62" s="4" t="str">
        <f>IF(ISBLANK([1]Current_Month_Trades!M62),"",[1]Current_Month_Trades!M62)</f>
        <v>E</v>
      </c>
      <c r="N62" s="3" t="str">
        <f>[1]Current_Month_Trades!N62</f>
        <v>MIZUHO SECURITIES USA LLC</v>
      </c>
      <c r="O62" s="6">
        <f>[1]Current_Month_Trades!O62</f>
        <v>15000000</v>
      </c>
    </row>
    <row r="63" spans="1:15" ht="20.25" customHeight="1" x14ac:dyDescent="0.25">
      <c r="A63" s="3" t="str">
        <f>[1]Current_Month_Trades!A63</f>
        <v>FHLM</v>
      </c>
      <c r="B63" s="4">
        <f>[1]Current_Month_Trades!B63</f>
        <v>45385</v>
      </c>
      <c r="C63" s="3" t="str">
        <f>[1]Current_Month_Trades!C63</f>
        <v>3134H1A29</v>
      </c>
      <c r="D63" s="4">
        <f>[1]Current_Month_Trades!F63</f>
        <v>46297</v>
      </c>
      <c r="E63" s="3" t="str">
        <f>[1]Current_Month_Trades!G63</f>
        <v>MTN</v>
      </c>
      <c r="F63" s="5">
        <f>[1]Current_Month_Trades!H63</f>
        <v>5.125</v>
      </c>
      <c r="G63" s="3" t="str">
        <f>[1]Current_Month_Trades!P63</f>
        <v>Fixed</v>
      </c>
      <c r="H63" s="5">
        <f>[1]Current_Month_Trades!J63</f>
        <v>100</v>
      </c>
      <c r="I63" s="3" t="s">
        <v>15</v>
      </c>
      <c r="J63" s="4">
        <f>IF(ISBLANK([1]Current_Month_Trades!K63),"",[1]Current_Month_Trades!K63)</f>
        <v>45749</v>
      </c>
      <c r="K63" s="4" t="str">
        <f>IF(ISBLANK([1]Current_Month_Trades!L63),"B",[1]Current_Month_Trades!L63)</f>
        <v>C</v>
      </c>
      <c r="L63" s="4" t="str">
        <f>IF(ISBLANK([1]Current_Month_Trades!L63),"B",[1]Current_Month_Trades!L63)</f>
        <v>C</v>
      </c>
      <c r="M63" s="4" t="str">
        <f>IF(ISBLANK([1]Current_Month_Trades!M63),"",[1]Current_Month_Trades!M63)</f>
        <v>E</v>
      </c>
      <c r="N63" s="3" t="str">
        <f>[1]Current_Month_Trades!N63</f>
        <v>WELLS FARGO SECURITIES, LLC</v>
      </c>
      <c r="O63" s="6">
        <f>[1]Current_Month_Trades!O63</f>
        <v>15000000</v>
      </c>
    </row>
    <row r="64" spans="1:15" ht="20.25" customHeight="1" x14ac:dyDescent="0.25">
      <c r="A64" s="3" t="str">
        <f>[1]Current_Month_Trades!A64</f>
        <v>FHLM</v>
      </c>
      <c r="B64" s="4">
        <f>[1]Current_Month_Trades!B64</f>
        <v>45385</v>
      </c>
      <c r="C64" s="3" t="str">
        <f>[1]Current_Month_Trades!C64</f>
        <v>3134H1A37</v>
      </c>
      <c r="D64" s="4">
        <f>[1]Current_Month_Trades!F64</f>
        <v>46114</v>
      </c>
      <c r="E64" s="3" t="str">
        <f>[1]Current_Month_Trades!G64</f>
        <v>MTN</v>
      </c>
      <c r="F64" s="5">
        <f>[1]Current_Month_Trades!H64</f>
        <v>5.0999999999999996</v>
      </c>
      <c r="G64" s="3" t="str">
        <f>[1]Current_Month_Trades!P64</f>
        <v>Fixed</v>
      </c>
      <c r="H64" s="5">
        <f>[1]Current_Month_Trades!J64</f>
        <v>100</v>
      </c>
      <c r="I64" s="3" t="s">
        <v>15</v>
      </c>
      <c r="J64" s="4">
        <f>IF(ISBLANK([1]Current_Month_Trades!K64),"",[1]Current_Month_Trades!K64)</f>
        <v>45749</v>
      </c>
      <c r="K64" s="4" t="str">
        <f>IF(ISBLANK([1]Current_Month_Trades!L64),"B",[1]Current_Month_Trades!L64)</f>
        <v>C</v>
      </c>
      <c r="L64" s="4" t="str">
        <f>IF(ISBLANK([1]Current_Month_Trades!L64),"B",[1]Current_Month_Trades!L64)</f>
        <v>C</v>
      </c>
      <c r="M64" s="4" t="str">
        <f>IF(ISBLANK([1]Current_Month_Trades!M64),"",[1]Current_Month_Trades!M64)</f>
        <v>E</v>
      </c>
      <c r="N64" s="3" t="str">
        <f>[1]Current_Month_Trades!N64</f>
        <v>WELLS FARGO SECURITIES, LLC</v>
      </c>
      <c r="O64" s="6">
        <f>[1]Current_Month_Trades!O64</f>
        <v>15000000</v>
      </c>
    </row>
    <row r="65" spans="1:15" ht="20.25" customHeight="1" x14ac:dyDescent="0.25">
      <c r="A65" s="3" t="str">
        <f>[1]Current_Month_Trades!A65</f>
        <v>FHLM</v>
      </c>
      <c r="B65" s="4">
        <f>[1]Current_Month_Trades!B65</f>
        <v>45385</v>
      </c>
      <c r="C65" s="3" t="str">
        <f>[1]Current_Month_Trades!C65</f>
        <v>3134H1A45</v>
      </c>
      <c r="D65" s="4">
        <f>[1]Current_Month_Trades!F65</f>
        <v>46485</v>
      </c>
      <c r="E65" s="3" t="str">
        <f>[1]Current_Month_Trades!G65</f>
        <v>MTN</v>
      </c>
      <c r="F65" s="5">
        <f>[1]Current_Month_Trades!H65</f>
        <v>5.5</v>
      </c>
      <c r="G65" s="3" t="str">
        <f>[1]Current_Month_Trades!P65</f>
        <v>Fixed</v>
      </c>
      <c r="H65" s="5">
        <f>[1]Current_Month_Trades!J65</f>
        <v>100</v>
      </c>
      <c r="I65" s="3" t="s">
        <v>15</v>
      </c>
      <c r="J65" s="4">
        <f>IF(ISBLANK([1]Current_Month_Trades!K65),"",[1]Current_Month_Trades!K65)</f>
        <v>45573</v>
      </c>
      <c r="K65" s="4" t="str">
        <f>IF(ISBLANK([1]Current_Month_Trades!L65),"B",[1]Current_Month_Trades!L65)</f>
        <v>C</v>
      </c>
      <c r="L65" s="4" t="str">
        <f>IF(ISBLANK([1]Current_Month_Trades!L65),"B",[1]Current_Month_Trades!L65)</f>
        <v>C</v>
      </c>
      <c r="M65" s="4" t="str">
        <f>IF(ISBLANK([1]Current_Month_Trades!M65),"",[1]Current_Month_Trades!M65)</f>
        <v>B</v>
      </c>
      <c r="N65" s="3" t="str">
        <f>[1]Current_Month_Trades!N65</f>
        <v>MORGAN STANLEY &amp; CO., INCORPORATED</v>
      </c>
      <c r="O65" s="6">
        <f>[1]Current_Month_Trades!O65</f>
        <v>300000000</v>
      </c>
    </row>
    <row r="66" spans="1:15" ht="20.25" customHeight="1" x14ac:dyDescent="0.25">
      <c r="A66" s="3" t="str">
        <f>[1]Current_Month_Trades!A66</f>
        <v>FHLM</v>
      </c>
      <c r="B66" s="4">
        <f>[1]Current_Month_Trades!B66</f>
        <v>45385</v>
      </c>
      <c r="C66" s="3" t="str">
        <f>[1]Current_Month_Trades!C66</f>
        <v>3134H1A52</v>
      </c>
      <c r="D66" s="4">
        <f>[1]Current_Month_Trades!F66</f>
        <v>46157</v>
      </c>
      <c r="E66" s="3" t="str">
        <f>[1]Current_Month_Trades!G66</f>
        <v>MTN</v>
      </c>
      <c r="F66" s="5">
        <f>[1]Current_Month_Trades!H66</f>
        <v>5.29</v>
      </c>
      <c r="G66" s="3" t="str">
        <f>[1]Current_Month_Trades!P66</f>
        <v>Fixed</v>
      </c>
      <c r="H66" s="5">
        <f>[1]Current_Month_Trades!J66</f>
        <v>100</v>
      </c>
      <c r="I66" s="3" t="s">
        <v>15</v>
      </c>
      <c r="J66" s="4">
        <f>IF(ISBLANK([1]Current_Month_Trades!K66),"",[1]Current_Month_Trades!K66)</f>
        <v>45665</v>
      </c>
      <c r="K66" s="4" t="str">
        <f>IF(ISBLANK([1]Current_Month_Trades!L66),"B",[1]Current_Month_Trades!L66)</f>
        <v>C</v>
      </c>
      <c r="L66" s="4" t="str">
        <f>IF(ISBLANK([1]Current_Month_Trades!L66),"B",[1]Current_Month_Trades!L66)</f>
        <v>C</v>
      </c>
      <c r="M66" s="4" t="str">
        <f>IF(ISBLANK([1]Current_Month_Trades!M66),"",[1]Current_Month_Trades!M66)</f>
        <v>B</v>
      </c>
      <c r="N66" s="3" t="str">
        <f>[1]Current_Month_Trades!N66</f>
        <v>UBS SECURITIES LLC</v>
      </c>
      <c r="O66" s="6">
        <f>[1]Current_Month_Trades!O66</f>
        <v>15000000</v>
      </c>
    </row>
    <row r="67" spans="1:15" ht="20.25" customHeight="1" x14ac:dyDescent="0.25">
      <c r="A67" s="3" t="str">
        <f>[1]Current_Month_Trades!A67</f>
        <v>FHLM</v>
      </c>
      <c r="B67" s="4">
        <f>[1]Current_Month_Trades!B67</f>
        <v>45385</v>
      </c>
      <c r="C67" s="3" t="str">
        <f>[1]Current_Month_Trades!C67</f>
        <v>3134H1A60</v>
      </c>
      <c r="D67" s="4">
        <f>[1]Current_Month_Trades!F67</f>
        <v>49045</v>
      </c>
      <c r="E67" s="3" t="str">
        <f>[1]Current_Month_Trades!G67</f>
        <v>MTN</v>
      </c>
      <c r="F67" s="5">
        <f>[1]Current_Month_Trades!H67</f>
        <v>6</v>
      </c>
      <c r="G67" s="3" t="str">
        <f>[1]Current_Month_Trades!P67</f>
        <v>Fixed</v>
      </c>
      <c r="H67" s="5">
        <f>[1]Current_Month_Trades!J67</f>
        <v>100</v>
      </c>
      <c r="I67" s="3" t="s">
        <v>15</v>
      </c>
      <c r="J67" s="4">
        <f>IF(ISBLANK([1]Current_Month_Trades!K67),"",[1]Current_Month_Trades!K67)</f>
        <v>45484</v>
      </c>
      <c r="K67" s="4" t="str">
        <f>IF(ISBLANK([1]Current_Month_Trades!L67),"B",[1]Current_Month_Trades!L67)</f>
        <v>C</v>
      </c>
      <c r="L67" s="4" t="str">
        <f>IF(ISBLANK([1]Current_Month_Trades!L67),"B",[1]Current_Month_Trades!L67)</f>
        <v>C</v>
      </c>
      <c r="M67" s="4" t="str">
        <f>IF(ISBLANK([1]Current_Month_Trades!M67),"",[1]Current_Month_Trades!M67)</f>
        <v>B</v>
      </c>
      <c r="N67" s="3" t="str">
        <f>[1]Current_Month_Trades!N67</f>
        <v>First Horizon Bank</v>
      </c>
      <c r="O67" s="6">
        <f>[1]Current_Month_Trades!O67</f>
        <v>20000000</v>
      </c>
    </row>
    <row r="68" spans="1:15" ht="20.25" customHeight="1" x14ac:dyDescent="0.25">
      <c r="A68" s="3" t="str">
        <f>[1]Current_Month_Trades!A68</f>
        <v>FHLM</v>
      </c>
      <c r="B68" s="4">
        <f>[1]Current_Month_Trades!B68</f>
        <v>45385</v>
      </c>
      <c r="C68" s="3" t="str">
        <f>[1]Current_Month_Trades!C68</f>
        <v>3134H1A78</v>
      </c>
      <c r="D68" s="4">
        <f>[1]Current_Month_Trades!F68</f>
        <v>46479</v>
      </c>
      <c r="E68" s="3" t="str">
        <f>[1]Current_Month_Trades!G68</f>
        <v>MTN</v>
      </c>
      <c r="F68" s="5">
        <f>[1]Current_Month_Trades!H68</f>
        <v>5.45</v>
      </c>
      <c r="G68" s="3" t="str">
        <f>[1]Current_Month_Trades!P68</f>
        <v>Fixed</v>
      </c>
      <c r="H68" s="5">
        <f>[1]Current_Month_Trades!J68</f>
        <v>100</v>
      </c>
      <c r="I68" s="3" t="s">
        <v>15</v>
      </c>
      <c r="J68" s="4">
        <f>IF(ISBLANK([1]Current_Month_Trades!K68),"",[1]Current_Month_Trades!K68)</f>
        <v>45567</v>
      </c>
      <c r="K68" s="4" t="str">
        <f>IF(ISBLANK([1]Current_Month_Trades!L68),"B",[1]Current_Month_Trades!L68)</f>
        <v>C</v>
      </c>
      <c r="L68" s="4" t="str">
        <f>IF(ISBLANK([1]Current_Month_Trades!L68),"B",[1]Current_Month_Trades!L68)</f>
        <v>C</v>
      </c>
      <c r="M68" s="4" t="str">
        <f>IF(ISBLANK([1]Current_Month_Trades!M68),"",[1]Current_Month_Trades!M68)</f>
        <v>B</v>
      </c>
      <c r="N68" s="3" t="str">
        <f>[1]Current_Month_Trades!N68</f>
        <v>LOOP CAPITAL MARKETS LLC</v>
      </c>
      <c r="O68" s="6">
        <f>[1]Current_Month_Trades!O68</f>
        <v>10000000</v>
      </c>
    </row>
    <row r="69" spans="1:15" ht="20.25" customHeight="1" x14ac:dyDescent="0.25">
      <c r="A69" s="3" t="str">
        <f>[1]Current_Month_Trades!A69</f>
        <v>FHLM</v>
      </c>
      <c r="B69" s="4">
        <f>[1]Current_Month_Trades!B69</f>
        <v>45385</v>
      </c>
      <c r="C69" s="3" t="str">
        <f>[1]Current_Month_Trades!C69</f>
        <v>3134H1A86</v>
      </c>
      <c r="D69" s="4">
        <f>[1]Current_Month_Trades!F69</f>
        <v>46479</v>
      </c>
      <c r="E69" s="3" t="str">
        <f>[1]Current_Month_Trades!G69</f>
        <v>MTN</v>
      </c>
      <c r="F69" s="5">
        <f>[1]Current_Month_Trades!H69</f>
        <v>5</v>
      </c>
      <c r="G69" s="3" t="str">
        <f>[1]Current_Month_Trades!P69</f>
        <v>Fixed</v>
      </c>
      <c r="H69" s="5">
        <f>[1]Current_Month_Trades!J69</f>
        <v>100</v>
      </c>
      <c r="I69" s="3" t="s">
        <v>15</v>
      </c>
      <c r="J69" s="4">
        <f>IF(ISBLANK([1]Current_Month_Trades!K69),"",[1]Current_Month_Trades!K69)</f>
        <v>45749</v>
      </c>
      <c r="K69" s="4" t="str">
        <f>IF(ISBLANK([1]Current_Month_Trades!L69),"B",[1]Current_Month_Trades!L69)</f>
        <v>C</v>
      </c>
      <c r="L69" s="4" t="str">
        <f>IF(ISBLANK([1]Current_Month_Trades!L69),"B",[1]Current_Month_Trades!L69)</f>
        <v>C</v>
      </c>
      <c r="M69" s="4" t="str">
        <f>IF(ISBLANK([1]Current_Month_Trades!M69),"",[1]Current_Month_Trades!M69)</f>
        <v>B</v>
      </c>
      <c r="N69" s="3" t="str">
        <f>[1]Current_Month_Trades!N69</f>
        <v>LOOP CAPITAL MARKETS LLC</v>
      </c>
      <c r="O69" s="6">
        <f>[1]Current_Month_Trades!O69</f>
        <v>21000000</v>
      </c>
    </row>
    <row r="70" spans="1:15" ht="20.25" customHeight="1" x14ac:dyDescent="0.25">
      <c r="A70" s="3" t="str">
        <f>[1]Current_Month_Trades!A70</f>
        <v>FHLM</v>
      </c>
      <c r="B70" s="4">
        <f>[1]Current_Month_Trades!B70</f>
        <v>45385</v>
      </c>
      <c r="C70" s="3" t="str">
        <f>[1]Current_Month_Trades!C70</f>
        <v>3134H1A94</v>
      </c>
      <c r="D70" s="4">
        <f>[1]Current_Month_Trades!F70</f>
        <v>47225</v>
      </c>
      <c r="E70" s="3" t="str">
        <f>[1]Current_Month_Trades!G70</f>
        <v>MTN</v>
      </c>
      <c r="F70" s="5">
        <f>[1]Current_Month_Trades!H70</f>
        <v>5</v>
      </c>
      <c r="G70" s="3" t="str">
        <f>[1]Current_Month_Trades!P70</f>
        <v>Fixed</v>
      </c>
      <c r="H70" s="5">
        <f>[1]Current_Month_Trades!J70</f>
        <v>100</v>
      </c>
      <c r="I70" s="3" t="s">
        <v>15</v>
      </c>
      <c r="J70" s="4">
        <f>IF(ISBLANK([1]Current_Month_Trades!K70),"",[1]Current_Month_Trades!K70)</f>
        <v>45764</v>
      </c>
      <c r="K70" s="4" t="str">
        <f>IF(ISBLANK([1]Current_Month_Trades!L70),"B",[1]Current_Month_Trades!L70)</f>
        <v>C</v>
      </c>
      <c r="L70" s="4" t="str">
        <f>IF(ISBLANK([1]Current_Month_Trades!L70),"B",[1]Current_Month_Trades!L70)</f>
        <v>C</v>
      </c>
      <c r="M70" s="4" t="str">
        <f>IF(ISBLANK([1]Current_Month_Trades!M70),"",[1]Current_Month_Trades!M70)</f>
        <v>B</v>
      </c>
      <c r="N70" s="3" t="str">
        <f>[1]Current_Month_Trades!N70</f>
        <v>SIEBERT WILLIAMS SHANK &amp; CO,LLC</v>
      </c>
      <c r="O70" s="6">
        <f>[1]Current_Month_Trades!O70</f>
        <v>25000000</v>
      </c>
    </row>
    <row r="71" spans="1:15" ht="20.25" customHeight="1" x14ac:dyDescent="0.25">
      <c r="A71" s="3" t="str">
        <f>[1]Current_Month_Trades!A71</f>
        <v>FHLM</v>
      </c>
      <c r="B71" s="4">
        <f>[1]Current_Month_Trades!B71</f>
        <v>45385</v>
      </c>
      <c r="C71" s="3" t="str">
        <f>[1]Current_Month_Trades!C71</f>
        <v>3134H1B28</v>
      </c>
      <c r="D71" s="4">
        <f>[1]Current_Month_Trades!F71</f>
        <v>47217</v>
      </c>
      <c r="E71" s="3" t="str">
        <f>[1]Current_Month_Trades!G71</f>
        <v>MTN</v>
      </c>
      <c r="F71" s="5">
        <f>[1]Current_Month_Trades!H71</f>
        <v>5.55</v>
      </c>
      <c r="G71" s="3" t="str">
        <f>[1]Current_Month_Trades!P71</f>
        <v>Fixed</v>
      </c>
      <c r="H71" s="5">
        <f>[1]Current_Month_Trades!J71</f>
        <v>100</v>
      </c>
      <c r="I71" s="3" t="s">
        <v>15</v>
      </c>
      <c r="J71" s="4">
        <f>IF(ISBLANK([1]Current_Month_Trades!K71),"",[1]Current_Month_Trades!K71)</f>
        <v>45666</v>
      </c>
      <c r="K71" s="4" t="str">
        <f>IF(ISBLANK([1]Current_Month_Trades!L71),"B",[1]Current_Month_Trades!L71)</f>
        <v>C</v>
      </c>
      <c r="L71" s="4" t="str">
        <f>IF(ISBLANK([1]Current_Month_Trades!L71),"B",[1]Current_Month_Trades!L71)</f>
        <v>C</v>
      </c>
      <c r="M71" s="4" t="str">
        <f>IF(ISBLANK([1]Current_Month_Trades!M71),"",[1]Current_Month_Trades!M71)</f>
        <v>B</v>
      </c>
      <c r="N71" s="3" t="str">
        <f>[1]Current_Month_Trades!N71</f>
        <v>MESIROW FINANCIAL, INC.</v>
      </c>
      <c r="O71" s="6">
        <f>[1]Current_Month_Trades!O71</f>
        <v>25000000</v>
      </c>
    </row>
    <row r="72" spans="1:15" ht="20.25" customHeight="1" x14ac:dyDescent="0.25">
      <c r="A72" s="3" t="str">
        <f>[1]Current_Month_Trades!A72</f>
        <v>FHLM</v>
      </c>
      <c r="B72" s="4">
        <f>[1]Current_Month_Trades!B72</f>
        <v>45385</v>
      </c>
      <c r="C72" s="3" t="str">
        <f>[1]Current_Month_Trades!C72</f>
        <v>3134H1B36</v>
      </c>
      <c r="D72" s="4">
        <f>[1]Current_Month_Trades!F72</f>
        <v>47217</v>
      </c>
      <c r="E72" s="3" t="str">
        <f>[1]Current_Month_Trades!G72</f>
        <v>MTN</v>
      </c>
      <c r="F72" s="5">
        <f>[1]Current_Month_Trades!H72</f>
        <v>5.625</v>
      </c>
      <c r="G72" s="3" t="str">
        <f>[1]Current_Month_Trades!P72</f>
        <v>Fixed</v>
      </c>
      <c r="H72" s="5">
        <f>[1]Current_Month_Trades!J72</f>
        <v>100</v>
      </c>
      <c r="I72" s="3" t="s">
        <v>15</v>
      </c>
      <c r="J72" s="4">
        <f>IF(ISBLANK([1]Current_Month_Trades!K72),"",[1]Current_Month_Trades!K72)</f>
        <v>45574</v>
      </c>
      <c r="K72" s="4" t="str">
        <f>IF(ISBLANK([1]Current_Month_Trades!L72),"B",[1]Current_Month_Trades!L72)</f>
        <v>C</v>
      </c>
      <c r="L72" s="4" t="str">
        <f>IF(ISBLANK([1]Current_Month_Trades!L72),"B",[1]Current_Month_Trades!L72)</f>
        <v>C</v>
      </c>
      <c r="M72" s="4" t="str">
        <f>IF(ISBLANK([1]Current_Month_Trades!M72),"",[1]Current_Month_Trades!M72)</f>
        <v>B</v>
      </c>
      <c r="N72" s="3" t="str">
        <f>[1]Current_Month_Trades!N72</f>
        <v>MORGAN STANLEY &amp; CO., INCORPORATED</v>
      </c>
      <c r="O72" s="6">
        <f>[1]Current_Month_Trades!O72</f>
        <v>300000000</v>
      </c>
    </row>
    <row r="73" spans="1:15" ht="20.25" customHeight="1" x14ac:dyDescent="0.25">
      <c r="A73" s="3" t="str">
        <f>[1]Current_Month_Trades!A73</f>
        <v>FHLM</v>
      </c>
      <c r="B73" s="4">
        <f>[1]Current_Month_Trades!B73</f>
        <v>45385</v>
      </c>
      <c r="C73" s="3" t="str">
        <f>[1]Current_Month_Trades!C73</f>
        <v>3134H1B44</v>
      </c>
      <c r="D73" s="4">
        <f>[1]Current_Month_Trades!F73</f>
        <v>46854</v>
      </c>
      <c r="E73" s="3" t="str">
        <f>[1]Current_Month_Trades!G73</f>
        <v>MTN</v>
      </c>
      <c r="F73" s="5">
        <f>[1]Current_Month_Trades!H73</f>
        <v>5.27</v>
      </c>
      <c r="G73" s="3" t="str">
        <f>[1]Current_Month_Trades!P73</f>
        <v>Fixed</v>
      </c>
      <c r="H73" s="5">
        <f>[1]Current_Month_Trades!J73</f>
        <v>100</v>
      </c>
      <c r="I73" s="3" t="s">
        <v>15</v>
      </c>
      <c r="J73" s="4">
        <f>IF(ISBLANK([1]Current_Month_Trades!K73),"",[1]Current_Month_Trades!K73)</f>
        <v>45758</v>
      </c>
      <c r="K73" s="4" t="str">
        <f>IF(ISBLANK([1]Current_Month_Trades!L73),"B",[1]Current_Month_Trades!L73)</f>
        <v>C</v>
      </c>
      <c r="L73" s="4" t="str">
        <f>IF(ISBLANK([1]Current_Month_Trades!L73),"B",[1]Current_Month_Trades!L73)</f>
        <v>C</v>
      </c>
      <c r="M73" s="4" t="str">
        <f>IF(ISBLANK([1]Current_Month_Trades!M73),"",[1]Current_Month_Trades!M73)</f>
        <v>B</v>
      </c>
      <c r="N73" s="3" t="str">
        <f>[1]Current_Month_Trades!N73</f>
        <v>UBS SECURITIES LLC</v>
      </c>
      <c r="O73" s="6">
        <f>[1]Current_Month_Trades!O73</f>
        <v>30000000</v>
      </c>
    </row>
    <row r="74" spans="1:15" ht="20.25" customHeight="1" x14ac:dyDescent="0.25">
      <c r="A74" s="3" t="str">
        <f>[1]Current_Month_Trades!A74</f>
        <v>FHLM</v>
      </c>
      <c r="B74" s="4">
        <f>[1]Current_Month_Trades!B74</f>
        <v>45385</v>
      </c>
      <c r="C74" s="3" t="str">
        <f>[1]Current_Month_Trades!C74</f>
        <v>3134H1ZZ9</v>
      </c>
      <c r="D74" s="4">
        <f>[1]Current_Month_Trades!F74</f>
        <v>47224</v>
      </c>
      <c r="E74" s="3" t="str">
        <f>[1]Current_Month_Trades!G74</f>
        <v>MTN</v>
      </c>
      <c r="F74" s="5">
        <f>[1]Current_Month_Trades!H74</f>
        <v>5.5</v>
      </c>
      <c r="G74" s="3" t="str">
        <f>[1]Current_Month_Trades!P74</f>
        <v>Fixed</v>
      </c>
      <c r="H74" s="5">
        <f>[1]Current_Month_Trades!J74</f>
        <v>100</v>
      </c>
      <c r="I74" s="3" t="s">
        <v>15</v>
      </c>
      <c r="J74" s="4">
        <f>IF(ISBLANK([1]Current_Month_Trades!K74),"",[1]Current_Month_Trades!K74)</f>
        <v>45673</v>
      </c>
      <c r="K74" s="4" t="str">
        <f>IF(ISBLANK([1]Current_Month_Trades!L74),"B",[1]Current_Month_Trades!L74)</f>
        <v>C</v>
      </c>
      <c r="L74" s="4" t="str">
        <f>IF(ISBLANK([1]Current_Month_Trades!L74),"B",[1]Current_Month_Trades!L74)</f>
        <v>C</v>
      </c>
      <c r="M74" s="4" t="str">
        <f>IF(ISBLANK([1]Current_Month_Trades!M74),"",[1]Current_Month_Trades!M74)</f>
        <v>B</v>
      </c>
      <c r="N74" s="3" t="str">
        <f>[1]Current_Month_Trades!N74</f>
        <v>First Horizon Bank</v>
      </c>
      <c r="O74" s="6">
        <f>[1]Current_Month_Trades!O74</f>
        <v>75000000</v>
      </c>
    </row>
    <row r="75" spans="1:15" ht="20.25" customHeight="1" x14ac:dyDescent="0.25">
      <c r="A75" s="3" t="str">
        <f>[1]Current_Month_Trades!A75</f>
        <v>FHLM</v>
      </c>
      <c r="B75" s="4">
        <f>[1]Current_Month_Trades!B75</f>
        <v>45386</v>
      </c>
      <c r="C75" s="3" t="str">
        <f>[1]Current_Month_Trades!C75</f>
        <v>313396YC1</v>
      </c>
      <c r="D75" s="4">
        <f>[1]Current_Month_Trades!F75</f>
        <v>45457</v>
      </c>
      <c r="E75" s="3" t="str">
        <f>[1]Current_Month_Trades!G75</f>
        <v>DISCOUNT</v>
      </c>
      <c r="F75" s="5">
        <f>[1]Current_Month_Trades!H75</f>
        <v>0</v>
      </c>
      <c r="G75" s="3" t="str">
        <f>[1]Current_Month_Trades!P75</f>
        <v>Zero</v>
      </c>
      <c r="H75" s="5">
        <f>[1]Current_Month_Trades!J75</f>
        <v>98.983055555600004</v>
      </c>
      <c r="I75" s="3" t="s">
        <v>15</v>
      </c>
      <c r="J75" s="4" t="str">
        <f>IF(ISBLANK([1]Current_Month_Trades!K75),"",[1]Current_Month_Trades!K75)</f>
        <v/>
      </c>
      <c r="K75" s="4" t="str">
        <f>IF(ISBLANK([1]Current_Month_Trades!L75),"B",[1]Current_Month_Trades!L75)</f>
        <v>B</v>
      </c>
      <c r="L75" s="4" t="str">
        <f>IF(ISBLANK([1]Current_Month_Trades!L75),"B",[1]Current_Month_Trades!L75)</f>
        <v>B</v>
      </c>
      <c r="M75" s="4" t="str">
        <f>IF(ISBLANK([1]Current_Month_Trades!M75),"",[1]Current_Month_Trades!M75)</f>
        <v/>
      </c>
      <c r="N75" s="3" t="str">
        <f>[1]Current_Month_Trades!N75</f>
        <v>BARCLAYS CAPITAL INC.</v>
      </c>
      <c r="O75" s="6">
        <f>[1]Current_Month_Trades!O75</f>
        <v>92688000</v>
      </c>
    </row>
    <row r="76" spans="1:15" ht="20.25" customHeight="1" x14ac:dyDescent="0.25">
      <c r="A76" s="3" t="str">
        <f>[1]Current_Month_Trades!A76</f>
        <v>FHLM</v>
      </c>
      <c r="B76" s="4">
        <f>[1]Current_Month_Trades!B76</f>
        <v>45386</v>
      </c>
      <c r="C76" s="3" t="str">
        <f>[1]Current_Month_Trades!C76</f>
        <v>313396ZC0</v>
      </c>
      <c r="D76" s="4">
        <f>[1]Current_Month_Trades!F76</f>
        <v>45481</v>
      </c>
      <c r="E76" s="3" t="str">
        <f>[1]Current_Month_Trades!G76</f>
        <v>DISCOUNT</v>
      </c>
      <c r="F76" s="5">
        <f>[1]Current_Month_Trades!H76</f>
        <v>0</v>
      </c>
      <c r="G76" s="3" t="str">
        <f>[1]Current_Month_Trades!P76</f>
        <v>Zero</v>
      </c>
      <c r="H76" s="5">
        <f>[1]Current_Month_Trades!J76</f>
        <v>98.680499999999995</v>
      </c>
      <c r="I76" s="3" t="s">
        <v>15</v>
      </c>
      <c r="J76" s="4" t="str">
        <f>IF(ISBLANK([1]Current_Month_Trades!K76),"",[1]Current_Month_Trades!K76)</f>
        <v/>
      </c>
      <c r="K76" s="4" t="str">
        <f>IF(ISBLANK([1]Current_Month_Trades!L76),"B",[1]Current_Month_Trades!L76)</f>
        <v>B</v>
      </c>
      <c r="L76" s="4" t="str">
        <f>IF(ISBLANK([1]Current_Month_Trades!L76),"B",[1]Current_Month_Trades!L76)</f>
        <v>B</v>
      </c>
      <c r="M76" s="4" t="str">
        <f>IF(ISBLANK([1]Current_Month_Trades!M76),"",[1]Current_Month_Trades!M76)</f>
        <v/>
      </c>
      <c r="N76" s="3" t="str">
        <f>[1]Current_Month_Trades!N76</f>
        <v>BARCLAYS CAPITAL INC.</v>
      </c>
      <c r="O76" s="6">
        <f>[1]Current_Month_Trades!O76</f>
        <v>3648000</v>
      </c>
    </row>
    <row r="77" spans="1:15" ht="20.25" customHeight="1" x14ac:dyDescent="0.25">
      <c r="A77" s="3" t="str">
        <f>[1]Current_Month_Trades!A77</f>
        <v>FHLM</v>
      </c>
      <c r="B77" s="4">
        <f>[1]Current_Month_Trades!B77</f>
        <v>45386</v>
      </c>
      <c r="C77" s="3" t="str">
        <f>[1]Current_Month_Trades!C77</f>
        <v>3134H1B51</v>
      </c>
      <c r="D77" s="4">
        <f>[1]Current_Month_Trades!F77</f>
        <v>47213</v>
      </c>
      <c r="E77" s="3" t="str">
        <f>[1]Current_Month_Trades!G77</f>
        <v>MTN</v>
      </c>
      <c r="F77" s="5">
        <f>[1]Current_Month_Trades!H77</f>
        <v>5.7</v>
      </c>
      <c r="G77" s="3" t="str">
        <f>[1]Current_Month_Trades!P77</f>
        <v>Fixed</v>
      </c>
      <c r="H77" s="5">
        <f>[1]Current_Month_Trades!J77</f>
        <v>100</v>
      </c>
      <c r="I77" s="3" t="s">
        <v>15</v>
      </c>
      <c r="J77" s="4">
        <f>IF(ISBLANK([1]Current_Month_Trades!K77),"",[1]Current_Month_Trades!K77)</f>
        <v>45478</v>
      </c>
      <c r="K77" s="4" t="str">
        <f>IF(ISBLANK([1]Current_Month_Trades!L77),"B",[1]Current_Month_Trades!L77)</f>
        <v>C</v>
      </c>
      <c r="L77" s="4" t="str">
        <f>IF(ISBLANK([1]Current_Month_Trades!L77),"B",[1]Current_Month_Trades!L77)</f>
        <v>C</v>
      </c>
      <c r="M77" s="4" t="str">
        <f>IF(ISBLANK([1]Current_Month_Trades!M77),"",[1]Current_Month_Trades!M77)</f>
        <v>B</v>
      </c>
      <c r="N77" s="3" t="str">
        <f>[1]Current_Month_Trades!N77</f>
        <v>ACADEMY SECURITIES</v>
      </c>
      <c r="O77" s="6">
        <f>[1]Current_Month_Trades!O77</f>
        <v>15000000</v>
      </c>
    </row>
    <row r="78" spans="1:15" ht="20.25" customHeight="1" x14ac:dyDescent="0.25">
      <c r="A78" s="3" t="str">
        <f>[1]Current_Month_Trades!A78</f>
        <v>FHLM</v>
      </c>
      <c r="B78" s="4">
        <f>[1]Current_Month_Trades!B78</f>
        <v>45386</v>
      </c>
      <c r="C78" s="3" t="str">
        <f>[1]Current_Month_Trades!C78</f>
        <v>3134H1B69</v>
      </c>
      <c r="D78" s="4">
        <f>[1]Current_Month_Trades!F78</f>
        <v>49031</v>
      </c>
      <c r="E78" s="3" t="str">
        <f>[1]Current_Month_Trades!G78</f>
        <v>MTN</v>
      </c>
      <c r="F78" s="5">
        <f>[1]Current_Month_Trades!H78</f>
        <v>6</v>
      </c>
      <c r="G78" s="3" t="str">
        <f>[1]Current_Month_Trades!P78</f>
        <v>Fixed</v>
      </c>
      <c r="H78" s="5">
        <f>[1]Current_Month_Trades!J78</f>
        <v>100</v>
      </c>
      <c r="I78" s="3" t="s">
        <v>15</v>
      </c>
      <c r="J78" s="4">
        <f>IF(ISBLANK([1]Current_Month_Trades!K78),"",[1]Current_Month_Trades!K78)</f>
        <v>45471</v>
      </c>
      <c r="K78" s="4" t="str">
        <f>IF(ISBLANK([1]Current_Month_Trades!L78),"B",[1]Current_Month_Trades!L78)</f>
        <v>C</v>
      </c>
      <c r="L78" s="4" t="str">
        <f>IF(ISBLANK([1]Current_Month_Trades!L78),"B",[1]Current_Month_Trades!L78)</f>
        <v>C</v>
      </c>
      <c r="M78" s="4" t="str">
        <f>IF(ISBLANK([1]Current_Month_Trades!M78),"",[1]Current_Month_Trades!M78)</f>
        <v>B</v>
      </c>
      <c r="N78" s="3" t="str">
        <f>[1]Current_Month_Trades!N78</f>
        <v>RAYMOND JAMES &amp; ASSOCIATES, INC.</v>
      </c>
      <c r="O78" s="6">
        <f>[1]Current_Month_Trades!O78</f>
        <v>15000000</v>
      </c>
    </row>
    <row r="79" spans="1:15" ht="20.25" customHeight="1" x14ac:dyDescent="0.25">
      <c r="A79" s="3" t="str">
        <f>[1]Current_Month_Trades!A79</f>
        <v>FHLM</v>
      </c>
      <c r="B79" s="4">
        <f>[1]Current_Month_Trades!B79</f>
        <v>45387</v>
      </c>
      <c r="C79" s="3" t="str">
        <f>[1]Current_Month_Trades!C79</f>
        <v>3134H1ZP1</v>
      </c>
      <c r="D79" s="4">
        <f>[1]Current_Month_Trades!F79</f>
        <v>47212</v>
      </c>
      <c r="E79" s="3" t="str">
        <f>[1]Current_Month_Trades!G79</f>
        <v>MTN</v>
      </c>
      <c r="F79" s="5">
        <f>[1]Current_Month_Trades!H79</f>
        <v>5.43</v>
      </c>
      <c r="G79" s="3" t="str">
        <f>[1]Current_Month_Trades!P79</f>
        <v>Fixed</v>
      </c>
      <c r="H79" s="5">
        <f>[1]Current_Month_Trades!J79</f>
        <v>100</v>
      </c>
      <c r="I79" s="3" t="s">
        <v>15</v>
      </c>
      <c r="J79" s="4">
        <f>IF(ISBLANK([1]Current_Month_Trades!K79),"",[1]Current_Month_Trades!K79)</f>
        <v>45751</v>
      </c>
      <c r="K79" s="4" t="str">
        <f>IF(ISBLANK([1]Current_Month_Trades!L79),"B",[1]Current_Month_Trades!L79)</f>
        <v>C</v>
      </c>
      <c r="L79" s="4" t="str">
        <f>IF(ISBLANK([1]Current_Month_Trades!L79),"B",[1]Current_Month_Trades!L79)</f>
        <v>C</v>
      </c>
      <c r="M79" s="4" t="str">
        <f>IF(ISBLANK([1]Current_Month_Trades!M79),"",[1]Current_Month_Trades!M79)</f>
        <v>B</v>
      </c>
      <c r="N79" s="3" t="str">
        <f>[1]Current_Month_Trades!N79</f>
        <v>LOOP CAPITAL MARKETS LLC</v>
      </c>
      <c r="O79" s="6">
        <f>[1]Current_Month_Trades!O79</f>
        <v>20000000</v>
      </c>
    </row>
    <row r="80" spans="1:15" ht="20.25" customHeight="1" x14ac:dyDescent="0.25">
      <c r="A80" s="3" t="str">
        <f>[1]Current_Month_Trades!A80</f>
        <v>FHLM</v>
      </c>
      <c r="B80" s="4">
        <f>[1]Current_Month_Trades!B80</f>
        <v>45387</v>
      </c>
      <c r="C80" s="3" t="str">
        <f>[1]Current_Month_Trades!C80</f>
        <v>3134H1B77</v>
      </c>
      <c r="D80" s="4">
        <f>[1]Current_Month_Trades!F80</f>
        <v>47234</v>
      </c>
      <c r="E80" s="3" t="str">
        <f>[1]Current_Month_Trades!G80</f>
        <v>MTN</v>
      </c>
      <c r="F80" s="5">
        <f>[1]Current_Month_Trades!H80</f>
        <v>5.75</v>
      </c>
      <c r="G80" s="3" t="str">
        <f>[1]Current_Month_Trades!P80</f>
        <v>Fixed</v>
      </c>
      <c r="H80" s="5">
        <f>[1]Current_Month_Trades!J80</f>
        <v>100</v>
      </c>
      <c r="I80" s="3" t="s">
        <v>15</v>
      </c>
      <c r="J80" s="4">
        <f>IF(ISBLANK([1]Current_Month_Trades!K80),"",[1]Current_Month_Trades!K80)</f>
        <v>45499</v>
      </c>
      <c r="K80" s="4" t="str">
        <f>IF(ISBLANK([1]Current_Month_Trades!L80),"B",[1]Current_Month_Trades!L80)</f>
        <v>C</v>
      </c>
      <c r="L80" s="4" t="str">
        <f>IF(ISBLANK([1]Current_Month_Trades!L80),"B",[1]Current_Month_Trades!L80)</f>
        <v>C</v>
      </c>
      <c r="M80" s="4" t="str">
        <f>IF(ISBLANK([1]Current_Month_Trades!M80),"",[1]Current_Month_Trades!M80)</f>
        <v>B</v>
      </c>
      <c r="N80" s="3" t="str">
        <f>[1]Current_Month_Trades!N80</f>
        <v>InspereX</v>
      </c>
      <c r="O80" s="6">
        <f>[1]Current_Month_Trades!O80</f>
        <v>15000000</v>
      </c>
    </row>
    <row r="81" spans="1:15" ht="20.25" customHeight="1" x14ac:dyDescent="0.25">
      <c r="A81" s="3" t="str">
        <f>[1]Current_Month_Trades!A81</f>
        <v>FHLM</v>
      </c>
      <c r="B81" s="4">
        <f>[1]Current_Month_Trades!B81</f>
        <v>45387</v>
      </c>
      <c r="C81" s="3" t="str">
        <f>[1]Current_Month_Trades!C81</f>
        <v>3134H1B85</v>
      </c>
      <c r="D81" s="4">
        <f>[1]Current_Month_Trades!F81</f>
        <v>47224</v>
      </c>
      <c r="E81" s="3" t="str">
        <f>[1]Current_Month_Trades!G81</f>
        <v>MTN</v>
      </c>
      <c r="F81" s="5">
        <f>[1]Current_Month_Trades!H81</f>
        <v>5.75</v>
      </c>
      <c r="G81" s="3" t="str">
        <f>[1]Current_Month_Trades!P81</f>
        <v>Fixed</v>
      </c>
      <c r="H81" s="5">
        <f>[1]Current_Month_Trades!J81</f>
        <v>100</v>
      </c>
      <c r="I81" s="3" t="s">
        <v>15</v>
      </c>
      <c r="J81" s="4">
        <f>IF(ISBLANK([1]Current_Month_Trades!K81),"",[1]Current_Month_Trades!K81)</f>
        <v>45489</v>
      </c>
      <c r="K81" s="4" t="str">
        <f>IF(ISBLANK([1]Current_Month_Trades!L81),"B",[1]Current_Month_Trades!L81)</f>
        <v>C</v>
      </c>
      <c r="L81" s="4" t="str">
        <f>IF(ISBLANK([1]Current_Month_Trades!L81),"B",[1]Current_Month_Trades!L81)</f>
        <v>C</v>
      </c>
      <c r="M81" s="4" t="str">
        <f>IF(ISBLANK([1]Current_Month_Trades!M81),"",[1]Current_Month_Trades!M81)</f>
        <v>B</v>
      </c>
      <c r="N81" s="3" t="str">
        <f>[1]Current_Month_Trades!N81</f>
        <v>BARCLAYS CAPITAL INC.</v>
      </c>
      <c r="O81" s="6">
        <f>[1]Current_Month_Trades!O81</f>
        <v>100000000</v>
      </c>
    </row>
    <row r="82" spans="1:15" ht="20.25" customHeight="1" x14ac:dyDescent="0.25">
      <c r="A82" s="3" t="str">
        <f>[1]Current_Month_Trades!A82</f>
        <v>FHLM</v>
      </c>
      <c r="B82" s="4">
        <f>[1]Current_Month_Trades!B82</f>
        <v>45387</v>
      </c>
      <c r="C82" s="3" t="str">
        <f>[1]Current_Month_Trades!C82</f>
        <v>3134H1B93</v>
      </c>
      <c r="D82" s="4">
        <f>[1]Current_Month_Trades!F82</f>
        <v>47233</v>
      </c>
      <c r="E82" s="3" t="str">
        <f>[1]Current_Month_Trades!G82</f>
        <v>MTN</v>
      </c>
      <c r="F82" s="5">
        <f>[1]Current_Month_Trades!H82</f>
        <v>6.6</v>
      </c>
      <c r="G82" s="3" t="str">
        <f>[1]Current_Month_Trades!P82</f>
        <v>Step</v>
      </c>
      <c r="H82" s="5">
        <f>[1]Current_Month_Trades!J82</f>
        <v>100</v>
      </c>
      <c r="I82" s="3" t="s">
        <v>15</v>
      </c>
      <c r="J82" s="4">
        <f>IF(ISBLANK([1]Current_Month_Trades!K82),"",[1]Current_Month_Trades!K82)</f>
        <v>45590</v>
      </c>
      <c r="K82" s="4" t="str">
        <f>IF(ISBLANK([1]Current_Month_Trades!L82),"B",[1]Current_Month_Trades!L82)</f>
        <v>C</v>
      </c>
      <c r="L82" s="4" t="str">
        <f>IF(ISBLANK([1]Current_Month_Trades!L82),"B",[1]Current_Month_Trades!L82)</f>
        <v>C</v>
      </c>
      <c r="M82" s="4" t="str">
        <f>IF(ISBLANK([1]Current_Month_Trades!M82),"",[1]Current_Month_Trades!M82)</f>
        <v>B</v>
      </c>
      <c r="N82" s="3" t="str">
        <f>[1]Current_Month_Trades!N82</f>
        <v>UBS SECURITIES LLC</v>
      </c>
      <c r="O82" s="6">
        <f>[1]Current_Month_Trades!O82</f>
        <v>15000000</v>
      </c>
    </row>
    <row r="83" spans="1:15" ht="20.25" customHeight="1" x14ac:dyDescent="0.25">
      <c r="A83" s="3" t="str">
        <f>[1]Current_Month_Trades!A83</f>
        <v>FHLM</v>
      </c>
      <c r="B83" s="4">
        <f>[1]Current_Month_Trades!B83</f>
        <v>45387</v>
      </c>
      <c r="C83" s="3" t="str">
        <f>[1]Current_Month_Trades!C83</f>
        <v>3134H1C27</v>
      </c>
      <c r="D83" s="4">
        <f>[1]Current_Month_Trades!F83</f>
        <v>47218</v>
      </c>
      <c r="E83" s="3" t="str">
        <f>[1]Current_Month_Trades!G83</f>
        <v>MTN</v>
      </c>
      <c r="F83" s="5">
        <f>[1]Current_Month_Trades!H83</f>
        <v>5.5</v>
      </c>
      <c r="G83" s="3" t="str">
        <f>[1]Current_Month_Trades!P83</f>
        <v>Fixed</v>
      </c>
      <c r="H83" s="5">
        <f>[1]Current_Month_Trades!J83</f>
        <v>100</v>
      </c>
      <c r="I83" s="3" t="s">
        <v>15</v>
      </c>
      <c r="J83" s="4">
        <f>IF(ISBLANK([1]Current_Month_Trades!K83),"",[1]Current_Month_Trades!K83)</f>
        <v>45667</v>
      </c>
      <c r="K83" s="4" t="str">
        <f>IF(ISBLANK([1]Current_Month_Trades!L83),"B",[1]Current_Month_Trades!L83)</f>
        <v>C</v>
      </c>
      <c r="L83" s="4" t="str">
        <f>IF(ISBLANK([1]Current_Month_Trades!L83),"B",[1]Current_Month_Trades!L83)</f>
        <v>C</v>
      </c>
      <c r="M83" s="4" t="str">
        <f>IF(ISBLANK([1]Current_Month_Trades!M83),"",[1]Current_Month_Trades!M83)</f>
        <v>B</v>
      </c>
      <c r="N83" s="3" t="str">
        <f>[1]Current_Month_Trades!N83</f>
        <v>InspereX</v>
      </c>
      <c r="O83" s="6">
        <f>[1]Current_Month_Trades!O83</f>
        <v>15000000</v>
      </c>
    </row>
    <row r="84" spans="1:15" ht="20.5" customHeight="1" x14ac:dyDescent="0.25">
      <c r="A84" s="3" t="str">
        <f>[1]Current_Month_Trades!A84</f>
        <v>FHLM</v>
      </c>
      <c r="B84" s="4">
        <f>[1]Current_Month_Trades!B84</f>
        <v>45387</v>
      </c>
      <c r="C84" s="3" t="str">
        <f>[1]Current_Month_Trades!C84</f>
        <v>3134H1C35</v>
      </c>
      <c r="D84" s="4">
        <f>[1]Current_Month_Trades!F84</f>
        <v>46121</v>
      </c>
      <c r="E84" s="3" t="str">
        <f>[1]Current_Month_Trades!G84</f>
        <v>MTN</v>
      </c>
      <c r="F84" s="5">
        <f>[1]Current_Month_Trades!H84</f>
        <v>5.375</v>
      </c>
      <c r="G84" s="3" t="str">
        <f>[1]Current_Month_Trades!P84</f>
        <v>Fixed</v>
      </c>
      <c r="H84" s="5">
        <f>[1]Current_Month_Trades!J84</f>
        <v>100</v>
      </c>
      <c r="I84" s="3" t="s">
        <v>15</v>
      </c>
      <c r="J84" s="4">
        <f>IF(ISBLANK([1]Current_Month_Trades!K84),"",[1]Current_Month_Trades!K84)</f>
        <v>45574</v>
      </c>
      <c r="K84" s="4" t="str">
        <f>IF(ISBLANK([1]Current_Month_Trades!L84),"B",[1]Current_Month_Trades!L84)</f>
        <v>C</v>
      </c>
      <c r="L84" s="4" t="str">
        <f>IF(ISBLANK([1]Current_Month_Trades!L84),"B",[1]Current_Month_Trades!L84)</f>
        <v>C</v>
      </c>
      <c r="M84" s="4" t="str">
        <f>IF(ISBLANK([1]Current_Month_Trades!M84),"",[1]Current_Month_Trades!M84)</f>
        <v>B</v>
      </c>
      <c r="N84" s="3" t="str">
        <f>[1]Current_Month_Trades!N84</f>
        <v>MORGAN STANLEY &amp; CO., INCORPORATED</v>
      </c>
      <c r="O84" s="6">
        <f>[1]Current_Month_Trades!O84</f>
        <v>300000000</v>
      </c>
    </row>
    <row r="85" spans="1:15" ht="20.5" customHeight="1" x14ac:dyDescent="0.25">
      <c r="A85" s="3" t="str">
        <f>[1]Current_Month_Trades!A85</f>
        <v>FHLM</v>
      </c>
      <c r="B85" s="4">
        <f>[1]Current_Month_Trades!B85</f>
        <v>45387</v>
      </c>
      <c r="C85" s="3" t="str">
        <f>[1]Current_Month_Trades!C85</f>
        <v>3134H1C43</v>
      </c>
      <c r="D85" s="4">
        <f>[1]Current_Month_Trades!F85</f>
        <v>47217</v>
      </c>
      <c r="E85" s="3" t="str">
        <f>[1]Current_Month_Trades!G85</f>
        <v>MTN</v>
      </c>
      <c r="F85" s="5">
        <f>[1]Current_Month_Trades!H85</f>
        <v>5.4</v>
      </c>
      <c r="G85" s="3" t="str">
        <f>[1]Current_Month_Trades!P85</f>
        <v>Fixed</v>
      </c>
      <c r="H85" s="5">
        <f>[1]Current_Month_Trades!J85</f>
        <v>100</v>
      </c>
      <c r="I85" s="3" t="s">
        <v>15</v>
      </c>
      <c r="J85" s="4">
        <f>IF(ISBLANK([1]Current_Month_Trades!K85),"",[1]Current_Month_Trades!K85)</f>
        <v>45756</v>
      </c>
      <c r="K85" s="4" t="str">
        <f>IF(ISBLANK([1]Current_Month_Trades!L85),"B",[1]Current_Month_Trades!L85)</f>
        <v>C</v>
      </c>
      <c r="L85" s="4" t="str">
        <f>IF(ISBLANK([1]Current_Month_Trades!L85),"B",[1]Current_Month_Trades!L85)</f>
        <v>C</v>
      </c>
      <c r="M85" s="4" t="str">
        <f>IF(ISBLANK([1]Current_Month_Trades!M85),"",[1]Current_Month_Trades!M85)</f>
        <v>B</v>
      </c>
      <c r="N85" s="3" t="str">
        <f>[1]Current_Month_Trades!N85</f>
        <v>STIFEL, NICOLAUS &amp; COMPANY, INCORPORATED</v>
      </c>
      <c r="O85" s="6">
        <f>[1]Current_Month_Trades!O85</f>
        <v>15000000</v>
      </c>
    </row>
    <row r="86" spans="1:15" ht="20.5" customHeight="1" x14ac:dyDescent="0.25">
      <c r="A86" s="3" t="str">
        <f>[1]Current_Month_Trades!A86</f>
        <v>FHLM</v>
      </c>
      <c r="B86" s="4">
        <f>[1]Current_Month_Trades!B86</f>
        <v>45387</v>
      </c>
      <c r="C86" s="3" t="str">
        <f>[1]Current_Month_Trades!C86</f>
        <v>3134H1C50</v>
      </c>
      <c r="D86" s="4">
        <f>[1]Current_Month_Trades!F86</f>
        <v>47234</v>
      </c>
      <c r="E86" s="3" t="str">
        <f>[1]Current_Month_Trades!G86</f>
        <v>MTN</v>
      </c>
      <c r="F86" s="5">
        <f>[1]Current_Month_Trades!H86</f>
        <v>5.75</v>
      </c>
      <c r="G86" s="3" t="str">
        <f>[1]Current_Month_Trades!P86</f>
        <v>Fixed</v>
      </c>
      <c r="H86" s="5">
        <f>[1]Current_Month_Trades!J86</f>
        <v>100</v>
      </c>
      <c r="I86" s="3" t="s">
        <v>15</v>
      </c>
      <c r="J86" s="4">
        <f>IF(ISBLANK([1]Current_Month_Trades!K86),"",[1]Current_Month_Trades!K86)</f>
        <v>45499</v>
      </c>
      <c r="K86" s="4" t="str">
        <f>IF(ISBLANK([1]Current_Month_Trades!L86),"B",[1]Current_Month_Trades!L86)</f>
        <v>C</v>
      </c>
      <c r="L86" s="4" t="str">
        <f>IF(ISBLANK([1]Current_Month_Trades!L86),"B",[1]Current_Month_Trades!L86)</f>
        <v>C</v>
      </c>
      <c r="M86" s="4" t="str">
        <f>IF(ISBLANK([1]Current_Month_Trades!M86),"",[1]Current_Month_Trades!M86)</f>
        <v>B</v>
      </c>
      <c r="N86" s="3" t="str">
        <f>[1]Current_Month_Trades!N86</f>
        <v>DAIWA SECURITIES AMERICA, INC.</v>
      </c>
      <c r="O86" s="6">
        <f>[1]Current_Month_Trades!O86</f>
        <v>15000000</v>
      </c>
    </row>
    <row r="87" spans="1:15" ht="20.5" customHeight="1" x14ac:dyDescent="0.25">
      <c r="A87" s="3" t="str">
        <f>[1]Current_Month_Trades!A87</f>
        <v>FHLM</v>
      </c>
      <c r="B87" s="4">
        <f>[1]Current_Month_Trades!B87</f>
        <v>45390</v>
      </c>
      <c r="C87" s="3" t="str">
        <f>[1]Current_Month_Trades!C87</f>
        <v>3134H1C68</v>
      </c>
      <c r="D87" s="4">
        <f>[1]Current_Month_Trades!F87</f>
        <v>47219</v>
      </c>
      <c r="E87" s="3" t="str">
        <f>[1]Current_Month_Trades!G87</f>
        <v>MTN</v>
      </c>
      <c r="F87" s="5">
        <f>[1]Current_Month_Trades!H87</f>
        <v>5.5</v>
      </c>
      <c r="G87" s="3" t="str">
        <f>[1]Current_Month_Trades!P87</f>
        <v>Fixed</v>
      </c>
      <c r="H87" s="5">
        <f>[1]Current_Month_Trades!J87</f>
        <v>100</v>
      </c>
      <c r="I87" s="3" t="s">
        <v>15</v>
      </c>
      <c r="J87" s="4">
        <f>IF(ISBLANK([1]Current_Month_Trades!K87),"",[1]Current_Month_Trades!K87)</f>
        <v>45758</v>
      </c>
      <c r="K87" s="4" t="str">
        <f>IF(ISBLANK([1]Current_Month_Trades!L87),"B",[1]Current_Month_Trades!L87)</f>
        <v>C</v>
      </c>
      <c r="L87" s="4" t="str">
        <f>IF(ISBLANK([1]Current_Month_Trades!L87),"B",[1]Current_Month_Trades!L87)</f>
        <v>C</v>
      </c>
      <c r="M87" s="4" t="str">
        <f>IF(ISBLANK([1]Current_Month_Trades!M87),"",[1]Current_Month_Trades!M87)</f>
        <v>B</v>
      </c>
      <c r="N87" s="3" t="str">
        <f>[1]Current_Month_Trades!N87</f>
        <v>SIEBERT WILLIAMS SHANK &amp; CO,LLC</v>
      </c>
      <c r="O87" s="6">
        <f>[1]Current_Month_Trades!O87</f>
        <v>25000000</v>
      </c>
    </row>
    <row r="88" spans="1:15" ht="20.5" customHeight="1" x14ac:dyDescent="0.25">
      <c r="A88" s="3" t="str">
        <f>[1]Current_Month_Trades!A88</f>
        <v>FHLM</v>
      </c>
      <c r="B88" s="4">
        <f>[1]Current_Month_Trades!B88</f>
        <v>45391</v>
      </c>
      <c r="C88" s="3" t="str">
        <f>[1]Current_Month_Trades!C88</f>
        <v>3134H1C76</v>
      </c>
      <c r="D88" s="4">
        <f>[1]Current_Month_Trades!F88</f>
        <v>47219</v>
      </c>
      <c r="E88" s="3" t="str">
        <f>[1]Current_Month_Trades!G88</f>
        <v>MTN</v>
      </c>
      <c r="F88" s="5">
        <f>[1]Current_Month_Trades!H88</f>
        <v>7</v>
      </c>
      <c r="G88" s="3" t="str">
        <f>[1]Current_Month_Trades!P88</f>
        <v>Step</v>
      </c>
      <c r="H88" s="5">
        <f>[1]Current_Month_Trades!J88</f>
        <v>100</v>
      </c>
      <c r="I88" s="3" t="s">
        <v>15</v>
      </c>
      <c r="J88" s="4">
        <f>IF(ISBLANK([1]Current_Month_Trades!K88),"",[1]Current_Month_Trades!K88)</f>
        <v>45576</v>
      </c>
      <c r="K88" s="4" t="str">
        <f>IF(ISBLANK([1]Current_Month_Trades!L88),"B",[1]Current_Month_Trades!L88)</f>
        <v>C</v>
      </c>
      <c r="L88" s="4" t="str">
        <f>IF(ISBLANK([1]Current_Month_Trades!L88),"B",[1]Current_Month_Trades!L88)</f>
        <v>C</v>
      </c>
      <c r="M88" s="4" t="str">
        <f>IF(ISBLANK([1]Current_Month_Trades!M88),"",[1]Current_Month_Trades!M88)</f>
        <v>B</v>
      </c>
      <c r="N88" s="3" t="str">
        <f>[1]Current_Month_Trades!N88</f>
        <v>LOOP CAPITAL MARKETS LLC</v>
      </c>
      <c r="O88" s="6">
        <f>[1]Current_Month_Trades!O88</f>
        <v>10000000</v>
      </c>
    </row>
    <row r="89" spans="1:15" ht="20.5" customHeight="1" x14ac:dyDescent="0.25">
      <c r="A89" s="3" t="str">
        <f>[1]Current_Month_Trades!A89</f>
        <v>FHLM</v>
      </c>
      <c r="B89" s="4">
        <f>[1]Current_Month_Trades!B89</f>
        <v>45391</v>
      </c>
      <c r="C89" s="3" t="str">
        <f>[1]Current_Month_Trades!C89</f>
        <v>3134H1C84</v>
      </c>
      <c r="D89" s="4">
        <f>[1]Current_Month_Trades!F89</f>
        <v>46486</v>
      </c>
      <c r="E89" s="3" t="str">
        <f>[1]Current_Month_Trades!G89</f>
        <v>MTN</v>
      </c>
      <c r="F89" s="5">
        <f>[1]Current_Month_Trades!H89</f>
        <v>4.8499999999999996</v>
      </c>
      <c r="G89" s="3" t="str">
        <f>[1]Current_Month_Trades!P89</f>
        <v>Fixed</v>
      </c>
      <c r="H89" s="5">
        <f>[1]Current_Month_Trades!J89</f>
        <v>100</v>
      </c>
      <c r="I89" s="3" t="s">
        <v>15</v>
      </c>
      <c r="J89" s="4">
        <f>IF(ISBLANK([1]Current_Month_Trades!K89),"",[1]Current_Month_Trades!K89)</f>
        <v>45574</v>
      </c>
      <c r="K89" s="4" t="str">
        <f>IF(ISBLANK([1]Current_Month_Trades!L89),"B",[1]Current_Month_Trades!L89)</f>
        <v>C</v>
      </c>
      <c r="L89" s="4" t="str">
        <f>IF(ISBLANK([1]Current_Month_Trades!L89),"B",[1]Current_Month_Trades!L89)</f>
        <v>C</v>
      </c>
      <c r="M89" s="4" t="str">
        <f>IF(ISBLANK([1]Current_Month_Trades!M89),"",[1]Current_Month_Trades!M89)</f>
        <v>B</v>
      </c>
      <c r="N89" s="3" t="str">
        <f>[1]Current_Month_Trades!N89</f>
        <v>STIFEL, NICOLAUS &amp; COMPANY, INCORPORATED</v>
      </c>
      <c r="O89" s="6">
        <f>[1]Current_Month_Trades!O89</f>
        <v>15000000</v>
      </c>
    </row>
    <row r="90" spans="1:15" ht="20.5" customHeight="1" x14ac:dyDescent="0.25">
      <c r="A90" s="3" t="str">
        <f>[1]Current_Month_Trades!A90</f>
        <v>FHLM</v>
      </c>
      <c r="B90" s="4">
        <f>[1]Current_Month_Trades!B90</f>
        <v>45392</v>
      </c>
      <c r="C90" s="3" t="str">
        <f>[1]Current_Month_Trades!C90</f>
        <v>3134H1C92</v>
      </c>
      <c r="D90" s="4">
        <f>[1]Current_Month_Trades!F90</f>
        <v>47231</v>
      </c>
      <c r="E90" s="3" t="str">
        <f>[1]Current_Month_Trades!G90</f>
        <v>MTN</v>
      </c>
      <c r="F90" s="5">
        <f>[1]Current_Month_Trades!H90</f>
        <v>5.75</v>
      </c>
      <c r="G90" s="3" t="str">
        <f>[1]Current_Month_Trades!P90</f>
        <v>Fixed</v>
      </c>
      <c r="H90" s="5">
        <f>[1]Current_Month_Trades!J90</f>
        <v>100</v>
      </c>
      <c r="I90" s="3" t="s">
        <v>15</v>
      </c>
      <c r="J90" s="4">
        <f>IF(ISBLANK([1]Current_Month_Trades!K90),"",[1]Current_Month_Trades!K90)</f>
        <v>45588</v>
      </c>
      <c r="K90" s="4" t="str">
        <f>IF(ISBLANK([1]Current_Month_Trades!L90),"B",[1]Current_Month_Trades!L90)</f>
        <v>C</v>
      </c>
      <c r="L90" s="4" t="str">
        <f>IF(ISBLANK([1]Current_Month_Trades!L90),"B",[1]Current_Month_Trades!L90)</f>
        <v>C</v>
      </c>
      <c r="M90" s="4" t="str">
        <f>IF(ISBLANK([1]Current_Month_Trades!M90),"",[1]Current_Month_Trades!M90)</f>
        <v>B</v>
      </c>
      <c r="N90" s="3" t="str">
        <f>[1]Current_Month_Trades!N90</f>
        <v>SIEBERT WILLIAMS SHANK &amp; CO,LLC</v>
      </c>
      <c r="O90" s="6">
        <f>[1]Current_Month_Trades!O90</f>
        <v>15000000</v>
      </c>
    </row>
    <row r="91" spans="1:15" ht="20.5" customHeight="1" x14ac:dyDescent="0.25">
      <c r="A91" s="3" t="str">
        <f>[1]Current_Month_Trades!A91</f>
        <v>FHLM</v>
      </c>
      <c r="B91" s="4">
        <f>[1]Current_Month_Trades!B91</f>
        <v>45392</v>
      </c>
      <c r="C91" s="3" t="str">
        <f>[1]Current_Month_Trades!C91</f>
        <v>3134H1D26</v>
      </c>
      <c r="D91" s="4">
        <f>[1]Current_Month_Trades!F91</f>
        <v>47225</v>
      </c>
      <c r="E91" s="3" t="str">
        <f>[1]Current_Month_Trades!G91</f>
        <v>MTN</v>
      </c>
      <c r="F91" s="5">
        <f>[1]Current_Month_Trades!H91</f>
        <v>5.6</v>
      </c>
      <c r="G91" s="3" t="str">
        <f>[1]Current_Month_Trades!P91</f>
        <v>Fixed</v>
      </c>
      <c r="H91" s="5">
        <f>[1]Current_Month_Trades!J91</f>
        <v>100</v>
      </c>
      <c r="I91" s="3" t="s">
        <v>15</v>
      </c>
      <c r="J91" s="4">
        <f>IF(ISBLANK([1]Current_Month_Trades!K91),"",[1]Current_Month_Trades!K91)</f>
        <v>45764</v>
      </c>
      <c r="K91" s="4" t="str">
        <f>IF(ISBLANK([1]Current_Month_Trades!L91),"B",[1]Current_Month_Trades!L91)</f>
        <v>C</v>
      </c>
      <c r="L91" s="4" t="str">
        <f>IF(ISBLANK([1]Current_Month_Trades!L91),"B",[1]Current_Month_Trades!L91)</f>
        <v>C</v>
      </c>
      <c r="M91" s="4" t="str">
        <f>IF(ISBLANK([1]Current_Month_Trades!M91),"",[1]Current_Month_Trades!M91)</f>
        <v>B</v>
      </c>
      <c r="N91" s="3" t="str">
        <f>[1]Current_Month_Trades!N91</f>
        <v>First Horizon Bank</v>
      </c>
      <c r="O91" s="6">
        <f>[1]Current_Month_Trades!O91</f>
        <v>25000000</v>
      </c>
    </row>
    <row r="92" spans="1:15" ht="20.5" customHeight="1" x14ac:dyDescent="0.25">
      <c r="A92" s="3" t="str">
        <f>[1]Current_Month_Trades!A92</f>
        <v>FHLM</v>
      </c>
      <c r="B92" s="4">
        <f>[1]Current_Month_Trades!B92</f>
        <v>45392</v>
      </c>
      <c r="C92" s="3" t="str">
        <f>[1]Current_Month_Trades!C92</f>
        <v>3134H1D34</v>
      </c>
      <c r="D92" s="4">
        <f>[1]Current_Month_Trades!F92</f>
        <v>47224</v>
      </c>
      <c r="E92" s="3" t="str">
        <f>[1]Current_Month_Trades!G92</f>
        <v>GLOBAL MTN</v>
      </c>
      <c r="F92" s="5">
        <f>[1]Current_Month_Trades!H92</f>
        <v>5.96</v>
      </c>
      <c r="G92" s="3" t="str">
        <f>[1]Current_Month_Trades!P92</f>
        <v>Fixed</v>
      </c>
      <c r="H92" s="5">
        <f>[1]Current_Month_Trades!J92</f>
        <v>100</v>
      </c>
      <c r="I92" s="3" t="s">
        <v>15</v>
      </c>
      <c r="J92" s="4">
        <f>IF(ISBLANK([1]Current_Month_Trades!K92),"",[1]Current_Month_Trades!K92)</f>
        <v>45489</v>
      </c>
      <c r="K92" s="4" t="str">
        <f>IF(ISBLANK([1]Current_Month_Trades!L92),"B",[1]Current_Month_Trades!L92)</f>
        <v>C</v>
      </c>
      <c r="L92" s="4" t="str">
        <f>IF(ISBLANK([1]Current_Month_Trades!L92),"B",[1]Current_Month_Trades!L92)</f>
        <v>C</v>
      </c>
      <c r="M92" s="4" t="str">
        <f>IF(ISBLANK([1]Current_Month_Trades!M92),"",[1]Current_Month_Trades!M92)</f>
        <v>B</v>
      </c>
      <c r="N92" s="3" t="str">
        <f>[1]Current_Month_Trades!N92</f>
        <v>JEFFERIES &amp; COMPANY, INC.</v>
      </c>
      <c r="O92" s="6">
        <f>[1]Current_Month_Trades!O92</f>
        <v>500000000</v>
      </c>
    </row>
    <row r="93" spans="1:15" ht="20.5" customHeight="1" x14ac:dyDescent="0.25">
      <c r="A93" s="3" t="str">
        <f>[1]Current_Month_Trades!A93</f>
        <v>FHLM</v>
      </c>
      <c r="B93" s="4">
        <f>[1]Current_Month_Trades!B93</f>
        <v>45392</v>
      </c>
      <c r="C93" s="3" t="str">
        <f>[1]Current_Month_Trades!C93</f>
        <v>3134H1D42</v>
      </c>
      <c r="D93" s="4">
        <f>[1]Current_Month_Trades!F93</f>
        <v>47231</v>
      </c>
      <c r="E93" s="3" t="str">
        <f>[1]Current_Month_Trades!G93</f>
        <v>MTN</v>
      </c>
      <c r="F93" s="5">
        <f>[1]Current_Month_Trades!H93</f>
        <v>5.6</v>
      </c>
      <c r="G93" s="3" t="str">
        <f>[1]Current_Month_Trades!P93</f>
        <v>Fixed</v>
      </c>
      <c r="H93" s="5">
        <f>[1]Current_Month_Trades!J93</f>
        <v>100</v>
      </c>
      <c r="I93" s="3" t="s">
        <v>15</v>
      </c>
      <c r="J93" s="4">
        <f>IF(ISBLANK([1]Current_Month_Trades!K93),"",[1]Current_Month_Trades!K93)</f>
        <v>45770</v>
      </c>
      <c r="K93" s="4" t="str">
        <f>IF(ISBLANK([1]Current_Month_Trades!L93),"B",[1]Current_Month_Trades!L93)</f>
        <v>C</v>
      </c>
      <c r="L93" s="4" t="str">
        <f>IF(ISBLANK([1]Current_Month_Trades!L93),"B",[1]Current_Month_Trades!L93)</f>
        <v>C</v>
      </c>
      <c r="M93" s="4" t="str">
        <f>IF(ISBLANK([1]Current_Month_Trades!M93),"",[1]Current_Month_Trades!M93)</f>
        <v>B</v>
      </c>
      <c r="N93" s="3" t="str">
        <f>[1]Current_Month_Trades!N93</f>
        <v>InspereX</v>
      </c>
      <c r="O93" s="6">
        <f>[1]Current_Month_Trades!O93</f>
        <v>50000000</v>
      </c>
    </row>
    <row r="94" spans="1:15" ht="20.5" customHeight="1" x14ac:dyDescent="0.25">
      <c r="A94" s="3" t="str">
        <f>[1]Current_Month_Trades!A94</f>
        <v>FHLM</v>
      </c>
      <c r="B94" s="4">
        <f>[1]Current_Month_Trades!B94</f>
        <v>45392</v>
      </c>
      <c r="C94" s="3" t="str">
        <f>[1]Current_Month_Trades!C94</f>
        <v>3134H1D59</v>
      </c>
      <c r="D94" s="4">
        <f>[1]Current_Month_Trades!F94</f>
        <v>47219</v>
      </c>
      <c r="E94" s="3" t="str">
        <f>[1]Current_Month_Trades!G94</f>
        <v>MTN</v>
      </c>
      <c r="F94" s="5">
        <f>[1]Current_Month_Trades!H94</f>
        <v>5.35</v>
      </c>
      <c r="G94" s="3" t="str">
        <f>[1]Current_Month_Trades!P94</f>
        <v>Fixed</v>
      </c>
      <c r="H94" s="5">
        <f>[1]Current_Month_Trades!J94</f>
        <v>100</v>
      </c>
      <c r="I94" s="3" t="s">
        <v>15</v>
      </c>
      <c r="J94" s="4">
        <f>IF(ISBLANK([1]Current_Month_Trades!K94),"",[1]Current_Month_Trades!K94)</f>
        <v>45758</v>
      </c>
      <c r="K94" s="4" t="str">
        <f>IF(ISBLANK([1]Current_Month_Trades!L94),"B",[1]Current_Month_Trades!L94)</f>
        <v>C</v>
      </c>
      <c r="L94" s="4" t="str">
        <f>IF(ISBLANK([1]Current_Month_Trades!L94),"B",[1]Current_Month_Trades!L94)</f>
        <v>C</v>
      </c>
      <c r="M94" s="4" t="str">
        <f>IF(ISBLANK([1]Current_Month_Trades!M94),"",[1]Current_Month_Trades!M94)</f>
        <v>E</v>
      </c>
      <c r="N94" s="3" t="str">
        <f>[1]Current_Month_Trades!N94</f>
        <v>WELLS FARGO SECURITIES, LLC</v>
      </c>
      <c r="O94" s="6">
        <f>[1]Current_Month_Trades!O94</f>
        <v>15000000</v>
      </c>
    </row>
    <row r="95" spans="1:15" ht="20.5" customHeight="1" x14ac:dyDescent="0.25">
      <c r="A95" s="3" t="str">
        <f>[1]Current_Month_Trades!A95</f>
        <v>FHLM</v>
      </c>
      <c r="B95" s="4">
        <f>[1]Current_Month_Trades!B95</f>
        <v>45392</v>
      </c>
      <c r="C95" s="3" t="str">
        <f>[1]Current_Month_Trades!C95</f>
        <v>3134H1D67</v>
      </c>
      <c r="D95" s="4">
        <f>[1]Current_Month_Trades!F95</f>
        <v>47231</v>
      </c>
      <c r="E95" s="3" t="str">
        <f>[1]Current_Month_Trades!G95</f>
        <v>MTN</v>
      </c>
      <c r="F95" s="5">
        <f>[1]Current_Month_Trades!H95</f>
        <v>5.125</v>
      </c>
      <c r="G95" s="3" t="str">
        <f>[1]Current_Month_Trades!P95</f>
        <v>Fixed</v>
      </c>
      <c r="H95" s="5">
        <f>[1]Current_Month_Trades!J95</f>
        <v>100</v>
      </c>
      <c r="I95" s="3" t="s">
        <v>15</v>
      </c>
      <c r="J95" s="4">
        <f>IF(ISBLANK([1]Current_Month_Trades!K95),"",[1]Current_Month_Trades!K95)</f>
        <v>45770</v>
      </c>
      <c r="K95" s="4" t="str">
        <f>IF(ISBLANK([1]Current_Month_Trades!L95),"B",[1]Current_Month_Trades!L95)</f>
        <v>C</v>
      </c>
      <c r="L95" s="4" t="str">
        <f>IF(ISBLANK([1]Current_Month_Trades!L95),"B",[1]Current_Month_Trades!L95)</f>
        <v>C</v>
      </c>
      <c r="M95" s="4" t="str">
        <f>IF(ISBLANK([1]Current_Month_Trades!M95),"",[1]Current_Month_Trades!M95)</f>
        <v>B</v>
      </c>
      <c r="N95" s="3" t="str">
        <f>[1]Current_Month_Trades!N95</f>
        <v>LOOP CAPITAL MARKETS LLC</v>
      </c>
      <c r="O95" s="6">
        <f>[1]Current_Month_Trades!O95</f>
        <v>25000000</v>
      </c>
    </row>
    <row r="96" spans="1:15" ht="20.5" customHeight="1" x14ac:dyDescent="0.25">
      <c r="A96" s="3" t="str">
        <f>[1]Current_Month_Trades!A96</f>
        <v>FHLM</v>
      </c>
      <c r="B96" s="4">
        <f>[1]Current_Month_Trades!B96</f>
        <v>45392</v>
      </c>
      <c r="C96" s="3" t="str">
        <f>[1]Current_Month_Trades!C96</f>
        <v>3134H1D75</v>
      </c>
      <c r="D96" s="4">
        <f>[1]Current_Month_Trades!F96</f>
        <v>46492</v>
      </c>
      <c r="E96" s="3" t="str">
        <f>[1]Current_Month_Trades!G96</f>
        <v>MTN</v>
      </c>
      <c r="F96" s="5">
        <f>[1]Current_Month_Trades!H96</f>
        <v>5.4</v>
      </c>
      <c r="G96" s="3" t="str">
        <f>[1]Current_Month_Trades!P96</f>
        <v>Fixed</v>
      </c>
      <c r="H96" s="5">
        <f>[1]Current_Month_Trades!J96</f>
        <v>100</v>
      </c>
      <c r="I96" s="3" t="s">
        <v>15</v>
      </c>
      <c r="J96" s="4">
        <f>IF(ISBLANK([1]Current_Month_Trades!K96),"",[1]Current_Month_Trades!K96)</f>
        <v>45762</v>
      </c>
      <c r="K96" s="4" t="str">
        <f>IF(ISBLANK([1]Current_Month_Trades!L96),"B",[1]Current_Month_Trades!L96)</f>
        <v>C</v>
      </c>
      <c r="L96" s="4" t="str">
        <f>IF(ISBLANK([1]Current_Month_Trades!L96),"B",[1]Current_Month_Trades!L96)</f>
        <v>C</v>
      </c>
      <c r="M96" s="4" t="str">
        <f>IF(ISBLANK([1]Current_Month_Trades!M96),"",[1]Current_Month_Trades!M96)</f>
        <v>B</v>
      </c>
      <c r="N96" s="3" t="str">
        <f>[1]Current_Month_Trades!N96</f>
        <v>BREAN CAPITAL, LLC</v>
      </c>
      <c r="O96" s="6">
        <f>[1]Current_Month_Trades!O96</f>
        <v>15000000</v>
      </c>
    </row>
    <row r="97" spans="1:15" ht="20.5" customHeight="1" x14ac:dyDescent="0.25">
      <c r="A97" s="3" t="str">
        <f>[1]Current_Month_Trades!A97</f>
        <v>FHLM</v>
      </c>
      <c r="B97" s="4">
        <f>[1]Current_Month_Trades!B97</f>
        <v>45392</v>
      </c>
      <c r="C97" s="3" t="str">
        <f>[1]Current_Month_Trades!C97</f>
        <v>3134H1D83</v>
      </c>
      <c r="D97" s="4">
        <f>[1]Current_Month_Trades!F97</f>
        <v>45947</v>
      </c>
      <c r="E97" s="3" t="str">
        <f>[1]Current_Month_Trades!G97</f>
        <v>MTN</v>
      </c>
      <c r="F97" s="5">
        <f>[1]Current_Month_Trades!H97</f>
        <v>5.25</v>
      </c>
      <c r="G97" s="3" t="str">
        <f>[1]Current_Month_Trades!P97</f>
        <v>Fixed</v>
      </c>
      <c r="H97" s="5">
        <f>[1]Current_Month_Trades!J97</f>
        <v>100</v>
      </c>
      <c r="I97" s="3" t="s">
        <v>15</v>
      </c>
      <c r="J97" s="4">
        <f>IF(ISBLANK([1]Current_Month_Trades!K97),"",[1]Current_Month_Trades!K97)</f>
        <v>45582</v>
      </c>
      <c r="K97" s="4" t="str">
        <f>IF(ISBLANK([1]Current_Month_Trades!L97),"B",[1]Current_Month_Trades!L97)</f>
        <v>C</v>
      </c>
      <c r="L97" s="4" t="str">
        <f>IF(ISBLANK([1]Current_Month_Trades!L97),"B",[1]Current_Month_Trades!L97)</f>
        <v>C</v>
      </c>
      <c r="M97" s="4" t="str">
        <f>IF(ISBLANK([1]Current_Month_Trades!M97),"",[1]Current_Month_Trades!M97)</f>
        <v>B</v>
      </c>
      <c r="N97" s="3" t="str">
        <f>[1]Current_Month_Trades!N97</f>
        <v>MULTI-BANK SECURITIES, INC.</v>
      </c>
      <c r="O97" s="6">
        <f>[1]Current_Month_Trades!O97</f>
        <v>10000000</v>
      </c>
    </row>
    <row r="98" spans="1:15" ht="20.5" customHeight="1" x14ac:dyDescent="0.25">
      <c r="A98" s="3" t="str">
        <f>[1]Current_Month_Trades!A98</f>
        <v>FHLM</v>
      </c>
      <c r="B98" s="4">
        <f>[1]Current_Month_Trades!B98</f>
        <v>45392</v>
      </c>
      <c r="C98" s="3" t="str">
        <f>[1]Current_Month_Trades!C98</f>
        <v>3134H1D83</v>
      </c>
      <c r="D98" s="4">
        <f>[1]Current_Month_Trades!F98</f>
        <v>45947</v>
      </c>
      <c r="E98" s="3" t="str">
        <f>[1]Current_Month_Trades!G98</f>
        <v>MTN</v>
      </c>
      <c r="F98" s="5">
        <f>[1]Current_Month_Trades!H98</f>
        <v>5.25</v>
      </c>
      <c r="G98" s="3" t="str">
        <f>[1]Current_Month_Trades!P98</f>
        <v>Fixed</v>
      </c>
      <c r="H98" s="5">
        <f>[1]Current_Month_Trades!J98</f>
        <v>100</v>
      </c>
      <c r="I98" s="3" t="s">
        <v>15</v>
      </c>
      <c r="J98" s="4">
        <f>IF(ISBLANK([1]Current_Month_Trades!K98),"",[1]Current_Month_Trades!K98)</f>
        <v>45582</v>
      </c>
      <c r="K98" s="4" t="str">
        <f>IF(ISBLANK([1]Current_Month_Trades!L98),"B",[1]Current_Month_Trades!L98)</f>
        <v>C</v>
      </c>
      <c r="L98" s="4" t="str">
        <f>IF(ISBLANK([1]Current_Month_Trades!L98),"B",[1]Current_Month_Trades!L98)</f>
        <v>C</v>
      </c>
      <c r="M98" s="4" t="str">
        <f>IF(ISBLANK([1]Current_Month_Trades!M98),"",[1]Current_Month_Trades!M98)</f>
        <v>B</v>
      </c>
      <c r="N98" s="3" t="str">
        <f>[1]Current_Month_Trades!N98</f>
        <v>MULTI-BANK SECURITIES, INC.</v>
      </c>
      <c r="O98" s="6">
        <f>[1]Current_Month_Trades!O98</f>
        <v>10000000</v>
      </c>
    </row>
    <row r="99" spans="1:15" ht="20.5" customHeight="1" x14ac:dyDescent="0.25">
      <c r="A99" s="3" t="str">
        <f>[1]Current_Month_Trades!A99</f>
        <v>FHLM</v>
      </c>
      <c r="B99" s="4">
        <f>[1]Current_Month_Trades!B99</f>
        <v>45392</v>
      </c>
      <c r="C99" s="3" t="str">
        <f>[1]Current_Month_Trades!C99</f>
        <v>3134H1D91</v>
      </c>
      <c r="D99" s="4">
        <f>[1]Current_Month_Trades!F99</f>
        <v>47219</v>
      </c>
      <c r="E99" s="3" t="str">
        <f>[1]Current_Month_Trades!G99</f>
        <v>MTN</v>
      </c>
      <c r="F99" s="5">
        <f>[1]Current_Month_Trades!H99</f>
        <v>5.6</v>
      </c>
      <c r="G99" s="3" t="str">
        <f>[1]Current_Month_Trades!P99</f>
        <v>Fixed</v>
      </c>
      <c r="H99" s="5">
        <f>[1]Current_Month_Trades!J99</f>
        <v>100</v>
      </c>
      <c r="I99" s="3" t="s">
        <v>15</v>
      </c>
      <c r="J99" s="4">
        <f>IF(ISBLANK([1]Current_Month_Trades!K99),"",[1]Current_Month_Trades!K99)</f>
        <v>45758</v>
      </c>
      <c r="K99" s="4" t="str">
        <f>IF(ISBLANK([1]Current_Month_Trades!L99),"B",[1]Current_Month_Trades!L99)</f>
        <v>C</v>
      </c>
      <c r="L99" s="4" t="str">
        <f>IF(ISBLANK([1]Current_Month_Trades!L99),"B",[1]Current_Month_Trades!L99)</f>
        <v>C</v>
      </c>
      <c r="M99" s="4" t="str">
        <f>IF(ISBLANK([1]Current_Month_Trades!M99),"",[1]Current_Month_Trades!M99)</f>
        <v>B</v>
      </c>
      <c r="N99" s="3" t="str">
        <f>[1]Current_Month_Trades!N99</f>
        <v>PIPER SANDLER &amp; CO.</v>
      </c>
      <c r="O99" s="6">
        <f>[1]Current_Month_Trades!O99</f>
        <v>15000000</v>
      </c>
    </row>
    <row r="100" spans="1:15" ht="20.5" customHeight="1" x14ac:dyDescent="0.25">
      <c r="A100" s="3" t="str">
        <f>[1]Current_Month_Trades!A100</f>
        <v>FHLM</v>
      </c>
      <c r="B100" s="4">
        <f>[1]Current_Month_Trades!B100</f>
        <v>45392</v>
      </c>
      <c r="C100" s="3" t="str">
        <f>[1]Current_Month_Trades!C100</f>
        <v>3134H1E25</v>
      </c>
      <c r="D100" s="4">
        <f>[1]Current_Month_Trades!F100</f>
        <v>46489</v>
      </c>
      <c r="E100" s="3" t="str">
        <f>[1]Current_Month_Trades!G100</f>
        <v>MTN</v>
      </c>
      <c r="F100" s="5">
        <f>[1]Current_Month_Trades!H100</f>
        <v>5.65</v>
      </c>
      <c r="G100" s="3" t="str">
        <f>[1]Current_Month_Trades!P100</f>
        <v>Fixed</v>
      </c>
      <c r="H100" s="5">
        <f>[1]Current_Month_Trades!J100</f>
        <v>100</v>
      </c>
      <c r="I100" s="3" t="s">
        <v>15</v>
      </c>
      <c r="J100" s="4">
        <f>IF(ISBLANK([1]Current_Month_Trades!K100),"",[1]Current_Month_Trades!K100)</f>
        <v>45485</v>
      </c>
      <c r="K100" s="4" t="str">
        <f>IF(ISBLANK([1]Current_Month_Trades!L100),"B",[1]Current_Month_Trades!L100)</f>
        <v>C</v>
      </c>
      <c r="L100" s="4" t="str">
        <f>IF(ISBLANK([1]Current_Month_Trades!L100),"B",[1]Current_Month_Trades!L100)</f>
        <v>C</v>
      </c>
      <c r="M100" s="4" t="str">
        <f>IF(ISBLANK([1]Current_Month_Trades!M100),"",[1]Current_Month_Trades!M100)</f>
        <v>B</v>
      </c>
      <c r="N100" s="3" t="str">
        <f>[1]Current_Month_Trades!N100</f>
        <v>WELLS FARGO SECURITIES, LLC</v>
      </c>
      <c r="O100" s="6">
        <f>[1]Current_Month_Trades!O100</f>
        <v>25000000</v>
      </c>
    </row>
    <row r="101" spans="1:15" ht="20.5" customHeight="1" x14ac:dyDescent="0.25">
      <c r="A101" s="3" t="str">
        <f>[1]Current_Month_Trades!A101</f>
        <v>FHLM</v>
      </c>
      <c r="B101" s="4">
        <f>[1]Current_Month_Trades!B101</f>
        <v>45392</v>
      </c>
      <c r="C101" s="3" t="str">
        <f>[1]Current_Month_Trades!C101</f>
        <v>3134H1E33</v>
      </c>
      <c r="D101" s="4">
        <f>[1]Current_Month_Trades!F101</f>
        <v>46127</v>
      </c>
      <c r="E101" s="3" t="str">
        <f>[1]Current_Month_Trades!G101</f>
        <v>MTN</v>
      </c>
      <c r="F101" s="5">
        <f>[1]Current_Month_Trades!H101</f>
        <v>5.5250000000000004</v>
      </c>
      <c r="G101" s="3" t="str">
        <f>[1]Current_Month_Trades!P101</f>
        <v>Fixed</v>
      </c>
      <c r="H101" s="5">
        <f>[1]Current_Month_Trades!J101</f>
        <v>100</v>
      </c>
      <c r="I101" s="3" t="s">
        <v>15</v>
      </c>
      <c r="J101" s="4">
        <f>IF(ISBLANK([1]Current_Month_Trades!K101),"",[1]Current_Month_Trades!K101)</f>
        <v>45580</v>
      </c>
      <c r="K101" s="4" t="str">
        <f>IF(ISBLANK([1]Current_Month_Trades!L101),"B",[1]Current_Month_Trades!L101)</f>
        <v>C</v>
      </c>
      <c r="L101" s="4" t="str">
        <f>IF(ISBLANK([1]Current_Month_Trades!L101),"B",[1]Current_Month_Trades!L101)</f>
        <v>C</v>
      </c>
      <c r="M101" s="4" t="str">
        <f>IF(ISBLANK([1]Current_Month_Trades!M101),"",[1]Current_Month_Trades!M101)</f>
        <v>B</v>
      </c>
      <c r="N101" s="3" t="str">
        <f>[1]Current_Month_Trades!N101</f>
        <v>MESIROW FINANCIAL, INC.</v>
      </c>
      <c r="O101" s="6">
        <f>[1]Current_Month_Trades!O101</f>
        <v>25000000</v>
      </c>
    </row>
    <row r="102" spans="1:15" ht="20.5" customHeight="1" x14ac:dyDescent="0.25">
      <c r="A102" s="3" t="str">
        <f>[1]Current_Month_Trades!A102</f>
        <v>FHLM</v>
      </c>
      <c r="B102" s="4">
        <f>[1]Current_Month_Trades!B102</f>
        <v>45392</v>
      </c>
      <c r="C102" s="3" t="str">
        <f>[1]Current_Month_Trades!C102</f>
        <v>3134H1E33</v>
      </c>
      <c r="D102" s="4">
        <f>[1]Current_Month_Trades!F102</f>
        <v>46127</v>
      </c>
      <c r="E102" s="3" t="str">
        <f>[1]Current_Month_Trades!G102</f>
        <v>MTN</v>
      </c>
      <c r="F102" s="5">
        <f>[1]Current_Month_Trades!H102</f>
        <v>5.5250000000000004</v>
      </c>
      <c r="G102" s="3" t="str">
        <f>[1]Current_Month_Trades!P102</f>
        <v>Fixed</v>
      </c>
      <c r="H102" s="5">
        <f>[1]Current_Month_Trades!J102</f>
        <v>100</v>
      </c>
      <c r="I102" s="3" t="s">
        <v>15</v>
      </c>
      <c r="J102" s="4">
        <f>IF(ISBLANK([1]Current_Month_Trades!K102),"",[1]Current_Month_Trades!K102)</f>
        <v>45580</v>
      </c>
      <c r="K102" s="4" t="str">
        <f>IF(ISBLANK([1]Current_Month_Trades!L102),"B",[1]Current_Month_Trades!L102)</f>
        <v>C</v>
      </c>
      <c r="L102" s="4" t="str">
        <f>IF(ISBLANK([1]Current_Month_Trades!L102),"B",[1]Current_Month_Trades!L102)</f>
        <v>C</v>
      </c>
      <c r="M102" s="4" t="str">
        <f>IF(ISBLANK([1]Current_Month_Trades!M102),"",[1]Current_Month_Trades!M102)</f>
        <v>B</v>
      </c>
      <c r="N102" s="3" t="str">
        <f>[1]Current_Month_Trades!N102</f>
        <v>MESIROW FINANCIAL, INC.</v>
      </c>
      <c r="O102" s="6">
        <f>[1]Current_Month_Trades!O102</f>
        <v>50000000</v>
      </c>
    </row>
    <row r="103" spans="1:15" ht="20.5" customHeight="1" x14ac:dyDescent="0.25">
      <c r="A103" s="3" t="str">
        <f>[1]Current_Month_Trades!A103</f>
        <v>FHLM</v>
      </c>
      <c r="B103" s="4">
        <f>[1]Current_Month_Trades!B103</f>
        <v>45392</v>
      </c>
      <c r="C103" s="3" t="str">
        <f>[1]Current_Month_Trades!C103</f>
        <v>3134H1E41</v>
      </c>
      <c r="D103" s="4">
        <f>[1]Current_Month_Trades!F103</f>
        <v>46668</v>
      </c>
      <c r="E103" s="3" t="str">
        <f>[1]Current_Month_Trades!G103</f>
        <v>MTN</v>
      </c>
      <c r="F103" s="5">
        <f>[1]Current_Month_Trades!H103</f>
        <v>5.3</v>
      </c>
      <c r="G103" s="3" t="str">
        <f>[1]Current_Month_Trades!P103</f>
        <v>Fixed</v>
      </c>
      <c r="H103" s="5">
        <f>[1]Current_Month_Trades!J103</f>
        <v>100</v>
      </c>
      <c r="I103" s="3" t="s">
        <v>15</v>
      </c>
      <c r="J103" s="4">
        <f>IF(ISBLANK([1]Current_Month_Trades!K103),"",[1]Current_Month_Trades!K103)</f>
        <v>45755</v>
      </c>
      <c r="K103" s="4" t="str">
        <f>IF(ISBLANK([1]Current_Month_Trades!L103),"B",[1]Current_Month_Trades!L103)</f>
        <v>C</v>
      </c>
      <c r="L103" s="4" t="str">
        <f>IF(ISBLANK([1]Current_Month_Trades!L103),"B",[1]Current_Month_Trades!L103)</f>
        <v>C</v>
      </c>
      <c r="M103" s="4" t="str">
        <f>IF(ISBLANK([1]Current_Month_Trades!M103),"",[1]Current_Month_Trades!M103)</f>
        <v>E</v>
      </c>
      <c r="N103" s="3" t="str">
        <f>[1]Current_Month_Trades!N103</f>
        <v>STIFEL, NICOLAUS &amp; COMPANY, INCORPORATED</v>
      </c>
      <c r="O103" s="6">
        <f>[1]Current_Month_Trades!O103</f>
        <v>20000000</v>
      </c>
    </row>
    <row r="104" spans="1:15" ht="20.5" customHeight="1" x14ac:dyDescent="0.25">
      <c r="A104" s="3" t="str">
        <f>[1]Current_Month_Trades!A104</f>
        <v>FHLM</v>
      </c>
      <c r="B104" s="4">
        <f>[1]Current_Month_Trades!B104</f>
        <v>45392</v>
      </c>
      <c r="C104" s="3" t="str">
        <f>[1]Current_Month_Trades!C104</f>
        <v>3134H1E58</v>
      </c>
      <c r="D104" s="4">
        <f>[1]Current_Month_Trades!F104</f>
        <v>46218</v>
      </c>
      <c r="E104" s="3" t="str">
        <f>[1]Current_Month_Trades!G104</f>
        <v>MTN</v>
      </c>
      <c r="F104" s="5">
        <f>[1]Current_Month_Trades!H104</f>
        <v>5.25</v>
      </c>
      <c r="G104" s="3" t="str">
        <f>[1]Current_Month_Trades!P104</f>
        <v>Fixed</v>
      </c>
      <c r="H104" s="5">
        <f>[1]Current_Month_Trades!J104</f>
        <v>100</v>
      </c>
      <c r="I104" s="3" t="s">
        <v>15</v>
      </c>
      <c r="J104" s="4">
        <f>IF(ISBLANK([1]Current_Month_Trades!K104),"",[1]Current_Month_Trades!K104)</f>
        <v>45762</v>
      </c>
      <c r="K104" s="4" t="str">
        <f>IF(ISBLANK([1]Current_Month_Trades!L104),"B",[1]Current_Month_Trades!L104)</f>
        <v>C</v>
      </c>
      <c r="L104" s="4" t="str">
        <f>IF(ISBLANK([1]Current_Month_Trades!L104),"B",[1]Current_Month_Trades!L104)</f>
        <v>C</v>
      </c>
      <c r="M104" s="4" t="str">
        <f>IF(ISBLANK([1]Current_Month_Trades!M104),"",[1]Current_Month_Trades!M104)</f>
        <v>E</v>
      </c>
      <c r="N104" s="3" t="str">
        <f>[1]Current_Month_Trades!N104</f>
        <v>First Horizon Bank</v>
      </c>
      <c r="O104" s="6">
        <f>[1]Current_Month_Trades!O104</f>
        <v>20000000</v>
      </c>
    </row>
    <row r="105" spans="1:15" ht="20.5" customHeight="1" x14ac:dyDescent="0.25">
      <c r="A105" s="3" t="str">
        <f>[1]Current_Month_Trades!A105</f>
        <v>FHLM</v>
      </c>
      <c r="B105" s="4">
        <f>[1]Current_Month_Trades!B105</f>
        <v>45392</v>
      </c>
      <c r="C105" s="3" t="str">
        <f>[1]Current_Month_Trades!C105</f>
        <v>3134H1E66</v>
      </c>
      <c r="D105" s="4">
        <f>[1]Current_Month_Trades!F105</f>
        <v>47231</v>
      </c>
      <c r="E105" s="3" t="str">
        <f>[1]Current_Month_Trades!G105</f>
        <v>MTN</v>
      </c>
      <c r="F105" s="5">
        <f>[1]Current_Month_Trades!H105</f>
        <v>6</v>
      </c>
      <c r="G105" s="3" t="str">
        <f>[1]Current_Month_Trades!P105</f>
        <v>Fixed</v>
      </c>
      <c r="H105" s="5">
        <f>[1]Current_Month_Trades!J105</f>
        <v>100</v>
      </c>
      <c r="I105" s="3" t="s">
        <v>15</v>
      </c>
      <c r="J105" s="4">
        <f>IF(ISBLANK([1]Current_Month_Trades!K105),"",[1]Current_Month_Trades!K105)</f>
        <v>45496</v>
      </c>
      <c r="K105" s="4" t="str">
        <f>IF(ISBLANK([1]Current_Month_Trades!L105),"B",[1]Current_Month_Trades!L105)</f>
        <v>C</v>
      </c>
      <c r="L105" s="4" t="str">
        <f>IF(ISBLANK([1]Current_Month_Trades!L105),"B",[1]Current_Month_Trades!L105)</f>
        <v>C</v>
      </c>
      <c r="M105" s="4" t="str">
        <f>IF(ISBLANK([1]Current_Month_Trades!M105),"",[1]Current_Month_Trades!M105)</f>
        <v>B</v>
      </c>
      <c r="N105" s="3" t="str">
        <f>[1]Current_Month_Trades!N105</f>
        <v>LOOP CAPITAL MARKETS LLC</v>
      </c>
      <c r="O105" s="6">
        <f>[1]Current_Month_Trades!O105</f>
        <v>25000000</v>
      </c>
    </row>
    <row r="106" spans="1:15" ht="20.5" customHeight="1" x14ac:dyDescent="0.25">
      <c r="A106" s="3" t="str">
        <f>[1]Current_Month_Trades!A106</f>
        <v>FHLM</v>
      </c>
      <c r="B106" s="4">
        <f>[1]Current_Month_Trades!B106</f>
        <v>45392</v>
      </c>
      <c r="C106" s="3" t="str">
        <f>[1]Current_Month_Trades!C106</f>
        <v>3134H1E74</v>
      </c>
      <c r="D106" s="4">
        <f>[1]Current_Month_Trades!F106</f>
        <v>49053</v>
      </c>
      <c r="E106" s="3" t="str">
        <f>[1]Current_Month_Trades!G106</f>
        <v>MTN</v>
      </c>
      <c r="F106" s="5">
        <f>[1]Current_Month_Trades!H106</f>
        <v>6.15</v>
      </c>
      <c r="G106" s="3" t="str">
        <f>[1]Current_Month_Trades!P106</f>
        <v>Fixed</v>
      </c>
      <c r="H106" s="5">
        <f>[1]Current_Month_Trades!J106</f>
        <v>100</v>
      </c>
      <c r="I106" s="3" t="s">
        <v>15</v>
      </c>
      <c r="J106" s="4">
        <f>IF(ISBLANK([1]Current_Month_Trades!K106),"",[1]Current_Month_Trades!K106)</f>
        <v>45492</v>
      </c>
      <c r="K106" s="4" t="str">
        <f>IF(ISBLANK([1]Current_Month_Trades!L106),"B",[1]Current_Month_Trades!L106)</f>
        <v>C</v>
      </c>
      <c r="L106" s="4" t="str">
        <f>IF(ISBLANK([1]Current_Month_Trades!L106),"B",[1]Current_Month_Trades!L106)</f>
        <v>C</v>
      </c>
      <c r="M106" s="4" t="str">
        <f>IF(ISBLANK([1]Current_Month_Trades!M106),"",[1]Current_Month_Trades!M106)</f>
        <v>B</v>
      </c>
      <c r="N106" s="3" t="str">
        <f>[1]Current_Month_Trades!N106</f>
        <v>MESIROW FINANCIAL, INC.</v>
      </c>
      <c r="O106" s="6">
        <f>[1]Current_Month_Trades!O106</f>
        <v>20000000</v>
      </c>
    </row>
    <row r="107" spans="1:15" ht="20.5" customHeight="1" x14ac:dyDescent="0.25">
      <c r="A107" s="3" t="str">
        <f>[1]Current_Month_Trades!A107</f>
        <v>FHLM</v>
      </c>
      <c r="B107" s="4">
        <f>[1]Current_Month_Trades!B107</f>
        <v>45392</v>
      </c>
      <c r="C107" s="3" t="str">
        <f>[1]Current_Month_Trades!C107</f>
        <v>3134H1E82</v>
      </c>
      <c r="D107" s="4">
        <f>[1]Current_Month_Trades!F107</f>
        <v>47225</v>
      </c>
      <c r="E107" s="3" t="str">
        <f>[1]Current_Month_Trades!G107</f>
        <v>MTN</v>
      </c>
      <c r="F107" s="5">
        <f>[1]Current_Month_Trades!H107</f>
        <v>6.01</v>
      </c>
      <c r="G107" s="3" t="str">
        <f>[1]Current_Month_Trades!P107</f>
        <v>Fixed</v>
      </c>
      <c r="H107" s="5">
        <f>[1]Current_Month_Trades!J107</f>
        <v>100</v>
      </c>
      <c r="I107" s="3" t="s">
        <v>15</v>
      </c>
      <c r="J107" s="4">
        <f>IF(ISBLANK([1]Current_Month_Trades!K107),"",[1]Current_Month_Trades!K107)</f>
        <v>45490</v>
      </c>
      <c r="K107" s="4" t="str">
        <f>IF(ISBLANK([1]Current_Month_Trades!L107),"B",[1]Current_Month_Trades!L107)</f>
        <v>C</v>
      </c>
      <c r="L107" s="4" t="str">
        <f>IF(ISBLANK([1]Current_Month_Trades!L107),"B",[1]Current_Month_Trades!L107)</f>
        <v>C</v>
      </c>
      <c r="M107" s="4" t="str">
        <f>IF(ISBLANK([1]Current_Month_Trades!M107),"",[1]Current_Month_Trades!M107)</f>
        <v>B</v>
      </c>
      <c r="N107" s="3" t="str">
        <f>[1]Current_Month_Trades!N107</f>
        <v>RBC CAPITAL MARKETS CORPORATION</v>
      </c>
      <c r="O107" s="6">
        <f>[1]Current_Month_Trades!O107</f>
        <v>50000000</v>
      </c>
    </row>
    <row r="108" spans="1:15" ht="20.5" customHeight="1" x14ac:dyDescent="0.25">
      <c r="A108" s="3" t="str">
        <f>[1]Current_Month_Trades!A108</f>
        <v>FHLM</v>
      </c>
      <c r="B108" s="4">
        <f>[1]Current_Month_Trades!B108</f>
        <v>45392</v>
      </c>
      <c r="C108" s="3" t="str">
        <f>[1]Current_Month_Trades!C108</f>
        <v>3134H1E90</v>
      </c>
      <c r="D108" s="4">
        <f>[1]Current_Month_Trades!F108</f>
        <v>46127</v>
      </c>
      <c r="E108" s="3" t="str">
        <f>[1]Current_Month_Trades!G108</f>
        <v>MTN</v>
      </c>
      <c r="F108" s="5">
        <f>[1]Current_Month_Trades!H108</f>
        <v>5.5</v>
      </c>
      <c r="G108" s="3" t="str">
        <f>[1]Current_Month_Trades!P108</f>
        <v>Fixed</v>
      </c>
      <c r="H108" s="5">
        <f>[1]Current_Month_Trades!J108</f>
        <v>100</v>
      </c>
      <c r="I108" s="3" t="s">
        <v>15</v>
      </c>
      <c r="J108" s="4">
        <f>IF(ISBLANK([1]Current_Month_Trades!K108),"",[1]Current_Month_Trades!K108)</f>
        <v>45580</v>
      </c>
      <c r="K108" s="4" t="str">
        <f>IF(ISBLANK([1]Current_Month_Trades!L108),"B",[1]Current_Month_Trades!L108)</f>
        <v>C</v>
      </c>
      <c r="L108" s="4" t="str">
        <f>IF(ISBLANK([1]Current_Month_Trades!L108),"B",[1]Current_Month_Trades!L108)</f>
        <v>C</v>
      </c>
      <c r="M108" s="4" t="str">
        <f>IF(ISBLANK([1]Current_Month_Trades!M108),"",[1]Current_Month_Trades!M108)</f>
        <v>B</v>
      </c>
      <c r="N108" s="3" t="str">
        <f>[1]Current_Month_Trades!N108</f>
        <v>WELLS FARGO SECURITIES, LLC</v>
      </c>
      <c r="O108" s="6">
        <f>[1]Current_Month_Trades!O108</f>
        <v>50000000</v>
      </c>
    </row>
    <row r="109" spans="1:15" ht="20.5" customHeight="1" x14ac:dyDescent="0.25">
      <c r="A109" s="3" t="str">
        <f>[1]Current_Month_Trades!A109</f>
        <v>FHLM</v>
      </c>
      <c r="B109" s="4">
        <f>[1]Current_Month_Trades!B109</f>
        <v>45392</v>
      </c>
      <c r="C109" s="3" t="str">
        <f>[1]Current_Month_Trades!C109</f>
        <v>3134H1F24</v>
      </c>
      <c r="D109" s="4">
        <f>[1]Current_Month_Trades!F109</f>
        <v>46127</v>
      </c>
      <c r="E109" s="3" t="str">
        <f>[1]Current_Month_Trades!G109</f>
        <v>GLOBAL MTN</v>
      </c>
      <c r="F109" s="5">
        <f>[1]Current_Month_Trades!H109</f>
        <v>5.55</v>
      </c>
      <c r="G109" s="3" t="str">
        <f>[1]Current_Month_Trades!P109</f>
        <v>Fixed</v>
      </c>
      <c r="H109" s="5">
        <f>[1]Current_Month_Trades!J109</f>
        <v>100</v>
      </c>
      <c r="I109" s="3" t="s">
        <v>15</v>
      </c>
      <c r="J109" s="4">
        <f>IF(ISBLANK([1]Current_Month_Trades!K109),"",[1]Current_Month_Trades!K109)</f>
        <v>45580</v>
      </c>
      <c r="K109" s="4" t="str">
        <f>IF(ISBLANK([1]Current_Month_Trades!L109),"B",[1]Current_Month_Trades!L109)</f>
        <v>C</v>
      </c>
      <c r="L109" s="4" t="str">
        <f>IF(ISBLANK([1]Current_Month_Trades!L109),"B",[1]Current_Month_Trades!L109)</f>
        <v>C</v>
      </c>
      <c r="M109" s="4" t="str">
        <f>IF(ISBLANK([1]Current_Month_Trades!M109),"",[1]Current_Month_Trades!M109)</f>
        <v>B</v>
      </c>
      <c r="N109" s="3" t="str">
        <f>[1]Current_Month_Trades!N109</f>
        <v>CITIGROUP GLOBAL MARKETS INC.</v>
      </c>
      <c r="O109" s="6">
        <f>[1]Current_Month_Trades!O109</f>
        <v>300000000</v>
      </c>
    </row>
    <row r="110" spans="1:15" ht="20.5" customHeight="1" x14ac:dyDescent="0.25">
      <c r="A110" s="3" t="str">
        <f>[1]Current_Month_Trades!A110</f>
        <v>FHLM</v>
      </c>
      <c r="B110" s="4">
        <f>[1]Current_Month_Trades!B110</f>
        <v>45392</v>
      </c>
      <c r="C110" s="3" t="str">
        <f>[1]Current_Month_Trades!C110</f>
        <v>3134H1F32</v>
      </c>
      <c r="D110" s="4">
        <f>[1]Current_Month_Trades!F110</f>
        <v>46492</v>
      </c>
      <c r="E110" s="3" t="str">
        <f>[1]Current_Month_Trades!G110</f>
        <v>MTN</v>
      </c>
      <c r="F110" s="5">
        <f>[1]Current_Month_Trades!H110</f>
        <v>5.75</v>
      </c>
      <c r="G110" s="3" t="str">
        <f>[1]Current_Month_Trades!P110</f>
        <v>Fixed</v>
      </c>
      <c r="H110" s="5">
        <f>[1]Current_Month_Trades!J110</f>
        <v>100</v>
      </c>
      <c r="I110" s="3" t="s">
        <v>15</v>
      </c>
      <c r="J110" s="4">
        <f>IF(ISBLANK([1]Current_Month_Trades!K110),"",[1]Current_Month_Trades!K110)</f>
        <v>45488</v>
      </c>
      <c r="K110" s="4" t="str">
        <f>IF(ISBLANK([1]Current_Month_Trades!L110),"B",[1]Current_Month_Trades!L110)</f>
        <v>C</v>
      </c>
      <c r="L110" s="4" t="str">
        <f>IF(ISBLANK([1]Current_Month_Trades!L110),"B",[1]Current_Month_Trades!L110)</f>
        <v>C</v>
      </c>
      <c r="M110" s="4" t="str">
        <f>IF(ISBLANK([1]Current_Month_Trades!M110),"",[1]Current_Month_Trades!M110)</f>
        <v>B</v>
      </c>
      <c r="N110" s="3" t="str">
        <f>[1]Current_Month_Trades!N110</f>
        <v>MORGAN STANLEY &amp; CO., INCORPORATED</v>
      </c>
      <c r="O110" s="6">
        <f>[1]Current_Month_Trades!O110</f>
        <v>300000000</v>
      </c>
    </row>
    <row r="111" spans="1:15" ht="20.5" customHeight="1" x14ac:dyDescent="0.25">
      <c r="A111" s="3" t="str">
        <f>[1]Current_Month_Trades!A111</f>
        <v>FHLM</v>
      </c>
      <c r="B111" s="4">
        <f>[1]Current_Month_Trades!B111</f>
        <v>45392</v>
      </c>
      <c r="C111" s="3" t="str">
        <f>[1]Current_Month_Trades!C111</f>
        <v>3134H1F40</v>
      </c>
      <c r="D111" s="4">
        <f>[1]Current_Month_Trades!F111</f>
        <v>47220</v>
      </c>
      <c r="E111" s="3" t="str">
        <f>[1]Current_Month_Trades!G111</f>
        <v>MTN</v>
      </c>
      <c r="F111" s="5">
        <f>[1]Current_Month_Trades!H111</f>
        <v>6</v>
      </c>
      <c r="G111" s="3" t="str">
        <f>[1]Current_Month_Trades!P111</f>
        <v>Fixed</v>
      </c>
      <c r="H111" s="5">
        <f>[1]Current_Month_Trades!J111</f>
        <v>100</v>
      </c>
      <c r="I111" s="3" t="s">
        <v>15</v>
      </c>
      <c r="J111" s="4">
        <f>IF(ISBLANK([1]Current_Month_Trades!K111),"",[1]Current_Month_Trades!K111)</f>
        <v>45485</v>
      </c>
      <c r="K111" s="4" t="str">
        <f>IF(ISBLANK([1]Current_Month_Trades!L111),"B",[1]Current_Month_Trades!L111)</f>
        <v>C</v>
      </c>
      <c r="L111" s="4" t="str">
        <f>IF(ISBLANK([1]Current_Month_Trades!L111),"B",[1]Current_Month_Trades!L111)</f>
        <v>C</v>
      </c>
      <c r="M111" s="4" t="str">
        <f>IF(ISBLANK([1]Current_Month_Trades!M111),"",[1]Current_Month_Trades!M111)</f>
        <v>B</v>
      </c>
      <c r="N111" s="3" t="str">
        <f>[1]Current_Month_Trades!N111</f>
        <v>InspereX</v>
      </c>
      <c r="O111" s="6">
        <f>[1]Current_Month_Trades!O111</f>
        <v>15000000</v>
      </c>
    </row>
    <row r="112" spans="1:15" ht="20.5" customHeight="1" x14ac:dyDescent="0.25">
      <c r="A112" s="3" t="str">
        <f>[1]Current_Month_Trades!A112</f>
        <v>FHLM</v>
      </c>
      <c r="B112" s="4">
        <f>[1]Current_Month_Trades!B112</f>
        <v>45392</v>
      </c>
      <c r="C112" s="3" t="str">
        <f>[1]Current_Month_Trades!C112</f>
        <v>3134H1F57</v>
      </c>
      <c r="D112" s="4">
        <f>[1]Current_Month_Trades!F112</f>
        <v>47220</v>
      </c>
      <c r="E112" s="3" t="str">
        <f>[1]Current_Month_Trades!G112</f>
        <v>MTN</v>
      </c>
      <c r="F112" s="5">
        <f>[1]Current_Month_Trades!H112</f>
        <v>6</v>
      </c>
      <c r="G112" s="3" t="str">
        <f>[1]Current_Month_Trades!P112</f>
        <v>Fixed</v>
      </c>
      <c r="H112" s="5">
        <f>[1]Current_Month_Trades!J112</f>
        <v>100</v>
      </c>
      <c r="I112" s="3" t="s">
        <v>15</v>
      </c>
      <c r="J112" s="4">
        <f>IF(ISBLANK([1]Current_Month_Trades!K112),"",[1]Current_Month_Trades!K112)</f>
        <v>45485</v>
      </c>
      <c r="K112" s="4" t="str">
        <f>IF(ISBLANK([1]Current_Month_Trades!L112),"B",[1]Current_Month_Trades!L112)</f>
        <v>C</v>
      </c>
      <c r="L112" s="4" t="str">
        <f>IF(ISBLANK([1]Current_Month_Trades!L112),"B",[1]Current_Month_Trades!L112)</f>
        <v>C</v>
      </c>
      <c r="M112" s="4" t="str">
        <f>IF(ISBLANK([1]Current_Month_Trades!M112),"",[1]Current_Month_Trades!M112)</f>
        <v>B</v>
      </c>
      <c r="N112" s="3" t="str">
        <f>[1]Current_Month_Trades!N112</f>
        <v>WELLS FARGO SECURITIES, LLC</v>
      </c>
      <c r="O112" s="6">
        <f>[1]Current_Month_Trades!O112</f>
        <v>300000000</v>
      </c>
    </row>
    <row r="113" spans="1:15" ht="20.5" customHeight="1" x14ac:dyDescent="0.25">
      <c r="A113" s="3" t="str">
        <f>[1]Current_Month_Trades!A113</f>
        <v>FHLM</v>
      </c>
      <c r="B113" s="4">
        <f>[1]Current_Month_Trades!B113</f>
        <v>45392</v>
      </c>
      <c r="C113" s="3" t="str">
        <f>[1]Current_Month_Trades!C113</f>
        <v>3134H1F65</v>
      </c>
      <c r="D113" s="4">
        <f>[1]Current_Month_Trades!F113</f>
        <v>46127</v>
      </c>
      <c r="E113" s="3" t="str">
        <f>[1]Current_Month_Trades!G113</f>
        <v>MTN</v>
      </c>
      <c r="F113" s="5">
        <f>[1]Current_Month_Trades!H113</f>
        <v>5</v>
      </c>
      <c r="G113" s="3" t="str">
        <f>[1]Current_Month_Trades!P113</f>
        <v>Fixed</v>
      </c>
      <c r="H113" s="5">
        <f>[1]Current_Month_Trades!J113</f>
        <v>100</v>
      </c>
      <c r="I113" s="3" t="s">
        <v>15</v>
      </c>
      <c r="J113" s="4">
        <f>IF(ISBLANK([1]Current_Month_Trades!K113),"",[1]Current_Month_Trades!K113)</f>
        <v>45762</v>
      </c>
      <c r="K113" s="4" t="str">
        <f>IF(ISBLANK([1]Current_Month_Trades!L113),"B",[1]Current_Month_Trades!L113)</f>
        <v>C</v>
      </c>
      <c r="L113" s="4" t="str">
        <f>IF(ISBLANK([1]Current_Month_Trades!L113),"B",[1]Current_Month_Trades!L113)</f>
        <v>C</v>
      </c>
      <c r="M113" s="4" t="str">
        <f>IF(ISBLANK([1]Current_Month_Trades!M113),"",[1]Current_Month_Trades!M113)</f>
        <v>B</v>
      </c>
      <c r="N113" s="3" t="str">
        <f>[1]Current_Month_Trades!N113</f>
        <v>MULTI-BANK SECURITIES, INC.</v>
      </c>
      <c r="O113" s="6">
        <f>[1]Current_Month_Trades!O113</f>
        <v>35000000</v>
      </c>
    </row>
    <row r="114" spans="1:15" ht="20.5" customHeight="1" x14ac:dyDescent="0.25">
      <c r="A114" s="3" t="str">
        <f>[1]Current_Month_Trades!A114</f>
        <v>FHLM</v>
      </c>
      <c r="B114" s="4">
        <f>[1]Current_Month_Trades!B114</f>
        <v>45392</v>
      </c>
      <c r="C114" s="3" t="str">
        <f>[1]Current_Month_Trades!C114</f>
        <v>3134H1F73</v>
      </c>
      <c r="D114" s="4">
        <f>[1]Current_Month_Trades!F114</f>
        <v>47233</v>
      </c>
      <c r="E114" s="3" t="str">
        <f>[1]Current_Month_Trades!G114</f>
        <v>MTN</v>
      </c>
      <c r="F114" s="5">
        <f>[1]Current_Month_Trades!H114</f>
        <v>5.875</v>
      </c>
      <c r="G114" s="3" t="str">
        <f>[1]Current_Month_Trades!P114</f>
        <v>Fixed</v>
      </c>
      <c r="H114" s="5">
        <f>[1]Current_Month_Trades!J114</f>
        <v>100</v>
      </c>
      <c r="I114" s="3" t="s">
        <v>15</v>
      </c>
      <c r="J114" s="4">
        <f>IF(ISBLANK([1]Current_Month_Trades!K114),"",[1]Current_Month_Trades!K114)</f>
        <v>45590</v>
      </c>
      <c r="K114" s="4" t="str">
        <f>IF(ISBLANK([1]Current_Month_Trades!L114),"B",[1]Current_Month_Trades!L114)</f>
        <v>C</v>
      </c>
      <c r="L114" s="4" t="str">
        <f>IF(ISBLANK([1]Current_Month_Trades!L114),"B",[1]Current_Month_Trades!L114)</f>
        <v>C</v>
      </c>
      <c r="M114" s="4" t="str">
        <f>IF(ISBLANK([1]Current_Month_Trades!M114),"",[1]Current_Month_Trades!M114)</f>
        <v>B</v>
      </c>
      <c r="N114" s="3" t="str">
        <f>[1]Current_Month_Trades!N114</f>
        <v>RBC CAPITAL MARKETS CORPORATION</v>
      </c>
      <c r="O114" s="6">
        <f>[1]Current_Month_Trades!O114</f>
        <v>15000000</v>
      </c>
    </row>
    <row r="115" spans="1:15" ht="20.5" customHeight="1" x14ac:dyDescent="0.25">
      <c r="A115" s="3" t="str">
        <f>[1]Current_Month_Trades!A115</f>
        <v>FHLM</v>
      </c>
      <c r="B115" s="4">
        <f>[1]Current_Month_Trades!B115</f>
        <v>45393</v>
      </c>
      <c r="C115" s="3" t="str">
        <f>[1]Current_Month_Trades!C115</f>
        <v>313396XC2</v>
      </c>
      <c r="D115" s="4">
        <f>[1]Current_Month_Trades!F115</f>
        <v>45433</v>
      </c>
      <c r="E115" s="3" t="str">
        <f>[1]Current_Month_Trades!G115</f>
        <v>DISCOUNT</v>
      </c>
      <c r="F115" s="5">
        <f>[1]Current_Month_Trades!H115</f>
        <v>0</v>
      </c>
      <c r="G115" s="3" t="str">
        <f>[1]Current_Month_Trades!P115</f>
        <v>Zero</v>
      </c>
      <c r="H115" s="5">
        <f>[1]Current_Month_Trades!J115</f>
        <v>99.42</v>
      </c>
      <c r="I115" s="3" t="s">
        <v>15</v>
      </c>
      <c r="J115" s="4" t="str">
        <f>IF(ISBLANK([1]Current_Month_Trades!K115),"",[1]Current_Month_Trades!K115)</f>
        <v/>
      </c>
      <c r="K115" s="4" t="str">
        <f>IF(ISBLANK([1]Current_Month_Trades!L115),"B",[1]Current_Month_Trades!L115)</f>
        <v>B</v>
      </c>
      <c r="L115" s="4" t="str">
        <f>IF(ISBLANK([1]Current_Month_Trades!L115),"B",[1]Current_Month_Trades!L115)</f>
        <v>B</v>
      </c>
      <c r="M115" s="4" t="str">
        <f>IF(ISBLANK([1]Current_Month_Trades!M115),"",[1]Current_Month_Trades!M115)</f>
        <v/>
      </c>
      <c r="N115" s="3" t="str">
        <f>[1]Current_Month_Trades!N115</f>
        <v>First Horizon Bank</v>
      </c>
      <c r="O115" s="6">
        <f>[1]Current_Month_Trades!O115</f>
        <v>7500000</v>
      </c>
    </row>
    <row r="116" spans="1:15" ht="20.5" customHeight="1" x14ac:dyDescent="0.25">
      <c r="A116" s="3" t="str">
        <f>[1]Current_Month_Trades!A116</f>
        <v>FHLM</v>
      </c>
      <c r="B116" s="4">
        <f>[1]Current_Month_Trades!B116</f>
        <v>45393</v>
      </c>
      <c r="C116" s="3" t="str">
        <f>[1]Current_Month_Trades!C116</f>
        <v>3134H1F81</v>
      </c>
      <c r="D116" s="4">
        <f>[1]Current_Month_Trades!F116</f>
        <v>52709</v>
      </c>
      <c r="E116" s="3" t="str">
        <f>[1]Current_Month_Trades!G116</f>
        <v>MTN</v>
      </c>
      <c r="F116" s="5">
        <f>[1]Current_Month_Trades!H116</f>
        <v>6.5</v>
      </c>
      <c r="G116" s="3" t="str">
        <f>[1]Current_Month_Trades!P116</f>
        <v>Fixed</v>
      </c>
      <c r="H116" s="5">
        <f>[1]Current_Month_Trades!J116</f>
        <v>100</v>
      </c>
      <c r="I116" s="3" t="s">
        <v>15</v>
      </c>
      <c r="J116" s="4">
        <f>IF(ISBLANK([1]Current_Month_Trades!K116),"",[1]Current_Month_Trades!K116)</f>
        <v>45495</v>
      </c>
      <c r="K116" s="4" t="str">
        <f>IF(ISBLANK([1]Current_Month_Trades!L116),"B",[1]Current_Month_Trades!L116)</f>
        <v>C</v>
      </c>
      <c r="L116" s="4" t="str">
        <f>IF(ISBLANK([1]Current_Month_Trades!L116),"B",[1]Current_Month_Trades!L116)</f>
        <v>C</v>
      </c>
      <c r="M116" s="4" t="str">
        <f>IF(ISBLANK([1]Current_Month_Trades!M116),"",[1]Current_Month_Trades!M116)</f>
        <v>B</v>
      </c>
      <c r="N116" s="3" t="str">
        <f>[1]Current_Month_Trades!N116</f>
        <v>InspereX</v>
      </c>
      <c r="O116" s="6">
        <f>[1]Current_Month_Trades!O116</f>
        <v>15000000</v>
      </c>
    </row>
    <row r="117" spans="1:15" ht="20.5" customHeight="1" x14ac:dyDescent="0.25">
      <c r="A117" s="3" t="str">
        <f>[1]Current_Month_Trades!A117</f>
        <v>FHLM</v>
      </c>
      <c r="B117" s="4">
        <f>[1]Current_Month_Trades!B117</f>
        <v>45393</v>
      </c>
      <c r="C117" s="3" t="str">
        <f>[1]Current_Month_Trades!C117</f>
        <v>3134H1F81</v>
      </c>
      <c r="D117" s="4">
        <f>[1]Current_Month_Trades!F117</f>
        <v>52709</v>
      </c>
      <c r="E117" s="3" t="str">
        <f>[1]Current_Month_Trades!G117</f>
        <v>MTN</v>
      </c>
      <c r="F117" s="5">
        <f>[1]Current_Month_Trades!H117</f>
        <v>6.5</v>
      </c>
      <c r="G117" s="3" t="str">
        <f>[1]Current_Month_Trades!P117</f>
        <v>Fixed</v>
      </c>
      <c r="H117" s="5">
        <f>[1]Current_Month_Trades!J117</f>
        <v>100</v>
      </c>
      <c r="I117" s="3" t="s">
        <v>15</v>
      </c>
      <c r="J117" s="4">
        <f>IF(ISBLANK([1]Current_Month_Trades!K117),"",[1]Current_Month_Trades!K117)</f>
        <v>45495</v>
      </c>
      <c r="K117" s="4" t="str">
        <f>IF(ISBLANK([1]Current_Month_Trades!L117),"B",[1]Current_Month_Trades!L117)</f>
        <v>C</v>
      </c>
      <c r="L117" s="4" t="str">
        <f>IF(ISBLANK([1]Current_Month_Trades!L117),"B",[1]Current_Month_Trades!L117)</f>
        <v>C</v>
      </c>
      <c r="M117" s="4" t="str">
        <f>IF(ISBLANK([1]Current_Month_Trades!M117),"",[1]Current_Month_Trades!M117)</f>
        <v>B</v>
      </c>
      <c r="N117" s="3" t="str">
        <f>[1]Current_Month_Trades!N117</f>
        <v>BARCLAYS CAPITAL INC.</v>
      </c>
      <c r="O117" s="6">
        <f>[1]Current_Month_Trades!O117</f>
        <v>15000000</v>
      </c>
    </row>
    <row r="118" spans="1:15" ht="20.5" customHeight="1" x14ac:dyDescent="0.25">
      <c r="A118" s="3" t="str">
        <f>[1]Current_Month_Trades!A118</f>
        <v>FHLM</v>
      </c>
      <c r="B118" s="4">
        <f>[1]Current_Month_Trades!B118</f>
        <v>45393</v>
      </c>
      <c r="C118" s="3" t="str">
        <f>[1]Current_Month_Trades!C118</f>
        <v>3134H1F81</v>
      </c>
      <c r="D118" s="4">
        <f>[1]Current_Month_Trades!F118</f>
        <v>52709</v>
      </c>
      <c r="E118" s="3" t="str">
        <f>[1]Current_Month_Trades!G118</f>
        <v>MTN</v>
      </c>
      <c r="F118" s="5">
        <f>[1]Current_Month_Trades!H118</f>
        <v>6.5</v>
      </c>
      <c r="G118" s="3" t="str">
        <f>[1]Current_Month_Trades!P118</f>
        <v>Fixed</v>
      </c>
      <c r="H118" s="5">
        <f>[1]Current_Month_Trades!J118</f>
        <v>100</v>
      </c>
      <c r="I118" s="3" t="s">
        <v>15</v>
      </c>
      <c r="J118" s="4">
        <f>IF(ISBLANK([1]Current_Month_Trades!K118),"",[1]Current_Month_Trades!K118)</f>
        <v>45495</v>
      </c>
      <c r="K118" s="4" t="str">
        <f>IF(ISBLANK([1]Current_Month_Trades!L118),"B",[1]Current_Month_Trades!L118)</f>
        <v>C</v>
      </c>
      <c r="L118" s="4" t="str">
        <f>IF(ISBLANK([1]Current_Month_Trades!L118),"B",[1]Current_Month_Trades!L118)</f>
        <v>C</v>
      </c>
      <c r="M118" s="4" t="str">
        <f>IF(ISBLANK([1]Current_Month_Trades!M118),"",[1]Current_Month_Trades!M118)</f>
        <v>B</v>
      </c>
      <c r="N118" s="3" t="str">
        <f>[1]Current_Month_Trades!N118</f>
        <v>InspereX</v>
      </c>
      <c r="O118" s="6">
        <f>[1]Current_Month_Trades!O118</f>
        <v>15000000</v>
      </c>
    </row>
    <row r="119" spans="1:15" ht="20.5" customHeight="1" x14ac:dyDescent="0.25">
      <c r="A119" s="3" t="str">
        <f>[1]Current_Month_Trades!A119</f>
        <v>FHLM</v>
      </c>
      <c r="B119" s="4">
        <f>[1]Current_Month_Trades!B119</f>
        <v>45393</v>
      </c>
      <c r="C119" s="3" t="str">
        <f>[1]Current_Month_Trades!C119</f>
        <v>3134H1F99</v>
      </c>
      <c r="D119" s="4">
        <f>[1]Current_Month_Trades!F119</f>
        <v>47231</v>
      </c>
      <c r="E119" s="3" t="str">
        <f>[1]Current_Month_Trades!G119</f>
        <v>MTN</v>
      </c>
      <c r="F119" s="5">
        <f>[1]Current_Month_Trades!H119</f>
        <v>6</v>
      </c>
      <c r="G119" s="3" t="str">
        <f>[1]Current_Month_Trades!P119</f>
        <v>Fixed</v>
      </c>
      <c r="H119" s="5">
        <f>[1]Current_Month_Trades!J119</f>
        <v>100</v>
      </c>
      <c r="I119" s="3" t="s">
        <v>15</v>
      </c>
      <c r="J119" s="4">
        <f>IF(ISBLANK([1]Current_Month_Trades!K119),"",[1]Current_Month_Trades!K119)</f>
        <v>45496</v>
      </c>
      <c r="K119" s="4" t="str">
        <f>IF(ISBLANK([1]Current_Month_Trades!L119),"B",[1]Current_Month_Trades!L119)</f>
        <v>C</v>
      </c>
      <c r="L119" s="4" t="str">
        <f>IF(ISBLANK([1]Current_Month_Trades!L119),"B",[1]Current_Month_Trades!L119)</f>
        <v>C</v>
      </c>
      <c r="M119" s="4" t="str">
        <f>IF(ISBLANK([1]Current_Month_Trades!M119),"",[1]Current_Month_Trades!M119)</f>
        <v>B</v>
      </c>
      <c r="N119" s="3" t="str">
        <f>[1]Current_Month_Trades!N119</f>
        <v>SIEBERT WILLIAMS SHANK &amp; CO,LLC</v>
      </c>
      <c r="O119" s="6">
        <f>[1]Current_Month_Trades!O119</f>
        <v>25000000</v>
      </c>
    </row>
    <row r="120" spans="1:15" ht="20.5" customHeight="1" x14ac:dyDescent="0.25">
      <c r="A120" s="3" t="str">
        <f>[1]Current_Month_Trades!A120</f>
        <v>FHLM</v>
      </c>
      <c r="B120" s="4">
        <f>[1]Current_Month_Trades!B120</f>
        <v>45393</v>
      </c>
      <c r="C120" s="3" t="str">
        <f>[1]Current_Month_Trades!C120</f>
        <v>3134H1G23</v>
      </c>
      <c r="D120" s="4">
        <f>[1]Current_Month_Trades!F120</f>
        <v>47224</v>
      </c>
      <c r="E120" s="3" t="str">
        <f>[1]Current_Month_Trades!G120</f>
        <v>MTN</v>
      </c>
      <c r="F120" s="5">
        <f>[1]Current_Month_Trades!H120</f>
        <v>5.7</v>
      </c>
      <c r="G120" s="3" t="str">
        <f>[1]Current_Month_Trades!P120</f>
        <v>Fixed</v>
      </c>
      <c r="H120" s="5">
        <f>[1]Current_Month_Trades!J120</f>
        <v>100</v>
      </c>
      <c r="I120" s="3" t="s">
        <v>15</v>
      </c>
      <c r="J120" s="4">
        <f>IF(ISBLANK([1]Current_Month_Trades!K120),"",[1]Current_Month_Trades!K120)</f>
        <v>45763</v>
      </c>
      <c r="K120" s="4" t="str">
        <f>IF(ISBLANK([1]Current_Month_Trades!L120),"B",[1]Current_Month_Trades!L120)</f>
        <v>C</v>
      </c>
      <c r="L120" s="4" t="str">
        <f>IF(ISBLANK([1]Current_Month_Trades!L120),"B",[1]Current_Month_Trades!L120)</f>
        <v>C</v>
      </c>
      <c r="M120" s="4" t="str">
        <f>IF(ISBLANK([1]Current_Month_Trades!M120),"",[1]Current_Month_Trades!M120)</f>
        <v>B</v>
      </c>
      <c r="N120" s="3" t="str">
        <f>[1]Current_Month_Trades!N120</f>
        <v>BREAN CAPITAL, LLC</v>
      </c>
      <c r="O120" s="6">
        <f>[1]Current_Month_Trades!O120</f>
        <v>25000000</v>
      </c>
    </row>
    <row r="121" spans="1:15" ht="20.5" customHeight="1" x14ac:dyDescent="0.25">
      <c r="A121" s="3" t="str">
        <f>[1]Current_Month_Trades!A121</f>
        <v>FHLM</v>
      </c>
      <c r="B121" s="4">
        <f>[1]Current_Month_Trades!B121</f>
        <v>45393</v>
      </c>
      <c r="C121" s="3" t="str">
        <f>[1]Current_Month_Trades!C121</f>
        <v>3134H1G31</v>
      </c>
      <c r="D121" s="4">
        <f>[1]Current_Month_Trades!F121</f>
        <v>47225</v>
      </c>
      <c r="E121" s="3" t="str">
        <f>[1]Current_Month_Trades!G121</f>
        <v>GLOBAL MTN</v>
      </c>
      <c r="F121" s="5">
        <f>[1]Current_Month_Trades!H121</f>
        <v>6.05</v>
      </c>
      <c r="G121" s="3" t="str">
        <f>[1]Current_Month_Trades!P121</f>
        <v>Fixed</v>
      </c>
      <c r="H121" s="5">
        <f>[1]Current_Month_Trades!J121</f>
        <v>100</v>
      </c>
      <c r="I121" s="3" t="s">
        <v>15</v>
      </c>
      <c r="J121" s="4">
        <f>IF(ISBLANK([1]Current_Month_Trades!K121),"",[1]Current_Month_Trades!K121)</f>
        <v>45490</v>
      </c>
      <c r="K121" s="4" t="str">
        <f>IF(ISBLANK([1]Current_Month_Trades!L121),"B",[1]Current_Month_Trades!L121)</f>
        <v>C</v>
      </c>
      <c r="L121" s="4" t="str">
        <f>IF(ISBLANK([1]Current_Month_Trades!L121),"B",[1]Current_Month_Trades!L121)</f>
        <v>C</v>
      </c>
      <c r="M121" s="4" t="str">
        <f>IF(ISBLANK([1]Current_Month_Trades!M121),"",[1]Current_Month_Trades!M121)</f>
        <v>B</v>
      </c>
      <c r="N121" s="3" t="str">
        <f>[1]Current_Month_Trades!N121</f>
        <v>RBC CAPITAL MARKETS CORPORATION</v>
      </c>
      <c r="O121" s="6">
        <f>[1]Current_Month_Trades!O121</f>
        <v>500000000</v>
      </c>
    </row>
    <row r="122" spans="1:15" ht="20.5" customHeight="1" x14ac:dyDescent="0.25">
      <c r="A122" s="3" t="str">
        <f>[1]Current_Month_Trades!A122</f>
        <v>FHLM</v>
      </c>
      <c r="B122" s="4">
        <f>[1]Current_Month_Trades!B122</f>
        <v>45393</v>
      </c>
      <c r="C122" s="3" t="str">
        <f>[1]Current_Month_Trades!C122</f>
        <v>3134H1G31</v>
      </c>
      <c r="D122" s="4">
        <f>[1]Current_Month_Trades!F122</f>
        <v>47225</v>
      </c>
      <c r="E122" s="3" t="str">
        <f>[1]Current_Month_Trades!G122</f>
        <v>GLOBAL MTN</v>
      </c>
      <c r="F122" s="5">
        <f>[1]Current_Month_Trades!H122</f>
        <v>6.05</v>
      </c>
      <c r="G122" s="3" t="str">
        <f>[1]Current_Month_Trades!P122</f>
        <v>Fixed</v>
      </c>
      <c r="H122" s="5">
        <f>[1]Current_Month_Trades!J122</f>
        <v>100</v>
      </c>
      <c r="I122" s="3" t="s">
        <v>15</v>
      </c>
      <c r="J122" s="4">
        <f>IF(ISBLANK([1]Current_Month_Trades!K122),"",[1]Current_Month_Trades!K122)</f>
        <v>45490</v>
      </c>
      <c r="K122" s="4" t="str">
        <f>IF(ISBLANK([1]Current_Month_Trades!L122),"B",[1]Current_Month_Trades!L122)</f>
        <v>C</v>
      </c>
      <c r="L122" s="4" t="str">
        <f>IF(ISBLANK([1]Current_Month_Trades!L122),"B",[1]Current_Month_Trades!L122)</f>
        <v>C</v>
      </c>
      <c r="M122" s="4" t="str">
        <f>IF(ISBLANK([1]Current_Month_Trades!M122),"",[1]Current_Month_Trades!M122)</f>
        <v>B</v>
      </c>
      <c r="N122" s="3" t="str">
        <f>[1]Current_Month_Trades!N122</f>
        <v>RBC CAPITAL MARKETS CORPORATION</v>
      </c>
      <c r="O122" s="6">
        <f>[1]Current_Month_Trades!O122</f>
        <v>55000000</v>
      </c>
    </row>
    <row r="123" spans="1:15" ht="20.5" customHeight="1" x14ac:dyDescent="0.25">
      <c r="A123" s="3" t="str">
        <f>[1]Current_Month_Trades!A123</f>
        <v>FHLM</v>
      </c>
      <c r="B123" s="4">
        <f>[1]Current_Month_Trades!B123</f>
        <v>45393</v>
      </c>
      <c r="C123" s="3" t="str">
        <f>[1]Current_Month_Trades!C123</f>
        <v>3134H1G49</v>
      </c>
      <c r="D123" s="4">
        <f>[1]Current_Month_Trades!F123</f>
        <v>47224</v>
      </c>
      <c r="E123" s="3" t="str">
        <f>[1]Current_Month_Trades!G123</f>
        <v>MTN</v>
      </c>
      <c r="F123" s="5">
        <f>[1]Current_Month_Trades!H123</f>
        <v>5.8</v>
      </c>
      <c r="G123" s="3" t="str">
        <f>[1]Current_Month_Trades!P123</f>
        <v>Fixed</v>
      </c>
      <c r="H123" s="5">
        <f>[1]Current_Month_Trades!J123</f>
        <v>100</v>
      </c>
      <c r="I123" s="3" t="s">
        <v>15</v>
      </c>
      <c r="J123" s="4">
        <f>IF(ISBLANK([1]Current_Month_Trades!K123),"",[1]Current_Month_Trades!K123)</f>
        <v>45673</v>
      </c>
      <c r="K123" s="4" t="str">
        <f>IF(ISBLANK([1]Current_Month_Trades!L123),"B",[1]Current_Month_Trades!L123)</f>
        <v>C</v>
      </c>
      <c r="L123" s="4" t="str">
        <f>IF(ISBLANK([1]Current_Month_Trades!L123),"B",[1]Current_Month_Trades!L123)</f>
        <v>C</v>
      </c>
      <c r="M123" s="4" t="str">
        <f>IF(ISBLANK([1]Current_Month_Trades!M123),"",[1]Current_Month_Trades!M123)</f>
        <v>B</v>
      </c>
      <c r="N123" s="3" t="str">
        <f>[1]Current_Month_Trades!N123</f>
        <v>BOK FINANCIAL SECURITIES, INC</v>
      </c>
      <c r="O123" s="6">
        <f>[1]Current_Month_Trades!O123</f>
        <v>15000000</v>
      </c>
    </row>
    <row r="124" spans="1:15" ht="20.5" customHeight="1" x14ac:dyDescent="0.25">
      <c r="A124" s="3" t="str">
        <f>[1]Current_Month_Trades!A124</f>
        <v>FHLM</v>
      </c>
      <c r="B124" s="4">
        <f>[1]Current_Month_Trades!B124</f>
        <v>45394</v>
      </c>
      <c r="C124" s="3" t="str">
        <f>[1]Current_Month_Trades!C124</f>
        <v>313396WH2</v>
      </c>
      <c r="D124" s="4">
        <f>[1]Current_Month_Trades!F124</f>
        <v>45414</v>
      </c>
      <c r="E124" s="3" t="str">
        <f>[1]Current_Month_Trades!G124</f>
        <v>DISCOUNT</v>
      </c>
      <c r="F124" s="5">
        <f>[1]Current_Month_Trades!H124</f>
        <v>0</v>
      </c>
      <c r="G124" s="3" t="str">
        <f>[1]Current_Month_Trades!P124</f>
        <v>Zero</v>
      </c>
      <c r="H124" s="5">
        <f>[1]Current_Month_Trades!J124</f>
        <v>99.767777777800006</v>
      </c>
      <c r="I124" s="3" t="s">
        <v>15</v>
      </c>
      <c r="J124" s="4" t="str">
        <f>IF(ISBLANK([1]Current_Month_Trades!K124),"",[1]Current_Month_Trades!K124)</f>
        <v/>
      </c>
      <c r="K124" s="4" t="str">
        <f>IF(ISBLANK([1]Current_Month_Trades!L124),"B",[1]Current_Month_Trades!L124)</f>
        <v>B</v>
      </c>
      <c r="L124" s="4" t="str">
        <f>IF(ISBLANK([1]Current_Month_Trades!L124),"B",[1]Current_Month_Trades!L124)</f>
        <v>B</v>
      </c>
      <c r="M124" s="4" t="str">
        <f>IF(ISBLANK([1]Current_Month_Trades!M124),"",[1]Current_Month_Trades!M124)</f>
        <v/>
      </c>
      <c r="N124" s="3" t="str">
        <f>[1]Current_Month_Trades!N124</f>
        <v>OPPENHEIMER &amp; CO., INC.</v>
      </c>
      <c r="O124" s="6">
        <f>[1]Current_Month_Trades!O124</f>
        <v>20000000</v>
      </c>
    </row>
    <row r="125" spans="1:15" ht="20.5" customHeight="1" x14ac:dyDescent="0.25">
      <c r="A125" s="3" t="str">
        <f>[1]Current_Month_Trades!A125</f>
        <v>FHLM</v>
      </c>
      <c r="B125" s="4">
        <f>[1]Current_Month_Trades!B125</f>
        <v>45394</v>
      </c>
      <c r="C125" s="3" t="str">
        <f>[1]Current_Month_Trades!C125</f>
        <v>313396WH2</v>
      </c>
      <c r="D125" s="4">
        <f>[1]Current_Month_Trades!F125</f>
        <v>45414</v>
      </c>
      <c r="E125" s="3" t="str">
        <f>[1]Current_Month_Trades!G125</f>
        <v>DISCOUNT</v>
      </c>
      <c r="F125" s="5">
        <f>[1]Current_Month_Trades!H125</f>
        <v>0</v>
      </c>
      <c r="G125" s="3" t="str">
        <f>[1]Current_Month_Trades!P125</f>
        <v>Zero</v>
      </c>
      <c r="H125" s="5">
        <f>[1]Current_Month_Trades!J125</f>
        <v>99.767777777800006</v>
      </c>
      <c r="I125" s="3" t="s">
        <v>15</v>
      </c>
      <c r="J125" s="4" t="str">
        <f>IF(ISBLANK([1]Current_Month_Trades!K125),"",[1]Current_Month_Trades!K125)</f>
        <v/>
      </c>
      <c r="K125" s="4" t="str">
        <f>IF(ISBLANK([1]Current_Month_Trades!L125),"B",[1]Current_Month_Trades!L125)</f>
        <v>B</v>
      </c>
      <c r="L125" s="4" t="str">
        <f>IF(ISBLANK([1]Current_Month_Trades!L125),"B",[1]Current_Month_Trades!L125)</f>
        <v>B</v>
      </c>
      <c r="M125" s="4" t="str">
        <f>IF(ISBLANK([1]Current_Month_Trades!M125),"",[1]Current_Month_Trades!M125)</f>
        <v/>
      </c>
      <c r="N125" s="3" t="str">
        <f>[1]Current_Month_Trades!N125</f>
        <v>First Horizon Bank</v>
      </c>
      <c r="O125" s="6">
        <f>[1]Current_Month_Trades!O125</f>
        <v>7500000</v>
      </c>
    </row>
    <row r="126" spans="1:15" ht="20.5" customHeight="1" x14ac:dyDescent="0.25">
      <c r="A126" s="3" t="str">
        <f>[1]Current_Month_Trades!A126</f>
        <v>FHLM</v>
      </c>
      <c r="B126" s="4">
        <f>[1]Current_Month_Trades!B126</f>
        <v>45394</v>
      </c>
      <c r="C126" s="3" t="str">
        <f>[1]Current_Month_Trades!C126</f>
        <v>313396WH2</v>
      </c>
      <c r="D126" s="4">
        <f>[1]Current_Month_Trades!F126</f>
        <v>45414</v>
      </c>
      <c r="E126" s="3" t="str">
        <f>[1]Current_Month_Trades!G126</f>
        <v>DISCOUNT</v>
      </c>
      <c r="F126" s="5">
        <f>[1]Current_Month_Trades!H126</f>
        <v>0</v>
      </c>
      <c r="G126" s="3" t="str">
        <f>[1]Current_Month_Trades!P126</f>
        <v>Zero</v>
      </c>
      <c r="H126" s="5">
        <f>[1]Current_Month_Trades!J126</f>
        <v>99.767777777800006</v>
      </c>
      <c r="I126" s="3" t="s">
        <v>15</v>
      </c>
      <c r="J126" s="4" t="str">
        <f>IF(ISBLANK([1]Current_Month_Trades!K126),"",[1]Current_Month_Trades!K126)</f>
        <v/>
      </c>
      <c r="K126" s="4" t="str">
        <f>IF(ISBLANK([1]Current_Month_Trades!L126),"B",[1]Current_Month_Trades!L126)</f>
        <v>B</v>
      </c>
      <c r="L126" s="4" t="str">
        <f>IF(ISBLANK([1]Current_Month_Trades!L126),"B",[1]Current_Month_Trades!L126)</f>
        <v>B</v>
      </c>
      <c r="M126" s="4" t="str">
        <f>IF(ISBLANK([1]Current_Month_Trades!M126),"",[1]Current_Month_Trades!M126)</f>
        <v/>
      </c>
      <c r="N126" s="3" t="str">
        <f>[1]Current_Month_Trades!N126</f>
        <v>NOMURA SECURITIES INTERNATIONAL, INC.</v>
      </c>
      <c r="O126" s="6">
        <f>[1]Current_Month_Trades!O126</f>
        <v>35000000</v>
      </c>
    </row>
    <row r="127" spans="1:15" ht="20.5" customHeight="1" x14ac:dyDescent="0.25">
      <c r="A127" s="3" t="str">
        <f>[1]Current_Month_Trades!A127</f>
        <v>FHLM</v>
      </c>
      <c r="B127" s="4">
        <f>[1]Current_Month_Trades!B127</f>
        <v>45394</v>
      </c>
      <c r="C127" s="3" t="str">
        <f>[1]Current_Month_Trades!C127</f>
        <v>313396ZL0</v>
      </c>
      <c r="D127" s="4">
        <f>[1]Current_Month_Trades!F127</f>
        <v>45489</v>
      </c>
      <c r="E127" s="3" t="str">
        <f>[1]Current_Month_Trades!G127</f>
        <v>DISCOUNT</v>
      </c>
      <c r="F127" s="5">
        <f>[1]Current_Month_Trades!H127</f>
        <v>0</v>
      </c>
      <c r="G127" s="3" t="str">
        <f>[1]Current_Month_Trades!P127</f>
        <v>Zero</v>
      </c>
      <c r="H127" s="5">
        <f>[1]Current_Month_Trades!J127</f>
        <v>98.6754444444</v>
      </c>
      <c r="I127" s="3" t="s">
        <v>15</v>
      </c>
      <c r="J127" s="4" t="str">
        <f>IF(ISBLANK([1]Current_Month_Trades!K127),"",[1]Current_Month_Trades!K127)</f>
        <v/>
      </c>
      <c r="K127" s="4" t="str">
        <f>IF(ISBLANK([1]Current_Month_Trades!L127),"B",[1]Current_Month_Trades!L127)</f>
        <v>B</v>
      </c>
      <c r="L127" s="4" t="str">
        <f>IF(ISBLANK([1]Current_Month_Trades!L127),"B",[1]Current_Month_Trades!L127)</f>
        <v>B</v>
      </c>
      <c r="M127" s="4" t="str">
        <f>IF(ISBLANK([1]Current_Month_Trades!M127),"",[1]Current_Month_Trades!M127)</f>
        <v/>
      </c>
      <c r="N127" s="3" t="str">
        <f>[1]Current_Month_Trades!N127</f>
        <v>BARCLAYS CAPITAL INC.</v>
      </c>
      <c r="O127" s="6">
        <f>[1]Current_Month_Trades!O127</f>
        <v>144420000</v>
      </c>
    </row>
    <row r="128" spans="1:15" ht="20.5" customHeight="1" x14ac:dyDescent="0.25">
      <c r="A128" s="3" t="str">
        <f>[1]Current_Month_Trades!A128</f>
        <v>FHLM</v>
      </c>
      <c r="B128" s="4">
        <f>[1]Current_Month_Trades!B128</f>
        <v>45397</v>
      </c>
      <c r="C128" s="3" t="str">
        <f>[1]Current_Month_Trades!C128</f>
        <v>313396WU3</v>
      </c>
      <c r="D128" s="4">
        <f>[1]Current_Month_Trades!F128</f>
        <v>45425</v>
      </c>
      <c r="E128" s="3" t="str">
        <f>[1]Current_Month_Trades!G128</f>
        <v>DISCOUNT</v>
      </c>
      <c r="F128" s="5">
        <f>[1]Current_Month_Trades!H128</f>
        <v>0</v>
      </c>
      <c r="G128" s="3" t="str">
        <f>[1]Current_Month_Trades!P128</f>
        <v>Zero</v>
      </c>
      <c r="H128" s="5">
        <f>[1]Current_Month_Trades!J128</f>
        <v>99.593222222199998</v>
      </c>
      <c r="I128" s="3" t="s">
        <v>15</v>
      </c>
      <c r="J128" s="4" t="str">
        <f>IF(ISBLANK([1]Current_Month_Trades!K128),"",[1]Current_Month_Trades!K128)</f>
        <v/>
      </c>
      <c r="K128" s="4" t="str">
        <f>IF(ISBLANK([1]Current_Month_Trades!L128),"B",[1]Current_Month_Trades!L128)</f>
        <v>B</v>
      </c>
      <c r="L128" s="4" t="str">
        <f>IF(ISBLANK([1]Current_Month_Trades!L128),"B",[1]Current_Month_Trades!L128)</f>
        <v>B</v>
      </c>
      <c r="M128" s="4" t="str">
        <f>IF(ISBLANK([1]Current_Month_Trades!M128),"",[1]Current_Month_Trades!M128)</f>
        <v/>
      </c>
      <c r="N128" s="3" t="str">
        <f>[1]Current_Month_Trades!N128</f>
        <v>OPPENHEIMER &amp; CO., INC.</v>
      </c>
      <c r="O128" s="6">
        <f>[1]Current_Month_Trades!O128</f>
        <v>100000000</v>
      </c>
    </row>
    <row r="129" spans="1:15" ht="20.5" customHeight="1" x14ac:dyDescent="0.25">
      <c r="A129" s="3" t="str">
        <f>[1]Current_Month_Trades!A129</f>
        <v>FHLM</v>
      </c>
      <c r="B129" s="4">
        <f>[1]Current_Month_Trades!B129</f>
        <v>45397</v>
      </c>
      <c r="C129" s="3" t="str">
        <f>[1]Current_Month_Trades!C129</f>
        <v>313396XL2</v>
      </c>
      <c r="D129" s="4">
        <f>[1]Current_Month_Trades!F129</f>
        <v>45441</v>
      </c>
      <c r="E129" s="3" t="str">
        <f>[1]Current_Month_Trades!G129</f>
        <v>DISCOUNT</v>
      </c>
      <c r="F129" s="5">
        <f>[1]Current_Month_Trades!H129</f>
        <v>0</v>
      </c>
      <c r="G129" s="3" t="str">
        <f>[1]Current_Month_Trades!P129</f>
        <v>Zero</v>
      </c>
      <c r="H129" s="5">
        <f>[1]Current_Month_Trades!J129</f>
        <v>99.361999999999995</v>
      </c>
      <c r="I129" s="3" t="s">
        <v>15</v>
      </c>
      <c r="J129" s="4" t="str">
        <f>IF(ISBLANK([1]Current_Month_Trades!K129),"",[1]Current_Month_Trades!K129)</f>
        <v/>
      </c>
      <c r="K129" s="4" t="str">
        <f>IF(ISBLANK([1]Current_Month_Trades!L129),"B",[1]Current_Month_Trades!L129)</f>
        <v>B</v>
      </c>
      <c r="L129" s="4" t="str">
        <f>IF(ISBLANK([1]Current_Month_Trades!L129),"B",[1]Current_Month_Trades!L129)</f>
        <v>B</v>
      </c>
      <c r="M129" s="4" t="str">
        <f>IF(ISBLANK([1]Current_Month_Trades!M129),"",[1]Current_Month_Trades!M129)</f>
        <v/>
      </c>
      <c r="N129" s="3" t="str">
        <f>[1]Current_Month_Trades!N129</f>
        <v>HILLTOP SECURITIES Inc.</v>
      </c>
      <c r="O129" s="6">
        <f>[1]Current_Month_Trades!O129</f>
        <v>100000000</v>
      </c>
    </row>
    <row r="130" spans="1:15" ht="20.5" customHeight="1" x14ac:dyDescent="0.25">
      <c r="A130" s="3" t="str">
        <f>[1]Current_Month_Trades!A130</f>
        <v>FHLM</v>
      </c>
      <c r="B130" s="4">
        <f>[1]Current_Month_Trades!B130</f>
        <v>45397</v>
      </c>
      <c r="C130" s="3" t="str">
        <f>[1]Current_Month_Trades!C130</f>
        <v>3134H1G31</v>
      </c>
      <c r="D130" s="4">
        <f>[1]Current_Month_Trades!F130</f>
        <v>47225</v>
      </c>
      <c r="E130" s="3" t="str">
        <f>[1]Current_Month_Trades!G130</f>
        <v>GLOBAL MTN</v>
      </c>
      <c r="F130" s="5">
        <f>[1]Current_Month_Trades!H130</f>
        <v>6.05</v>
      </c>
      <c r="G130" s="3" t="str">
        <f>[1]Current_Month_Trades!P130</f>
        <v>Fixed</v>
      </c>
      <c r="H130" s="5">
        <f>[1]Current_Month_Trades!J130</f>
        <v>100</v>
      </c>
      <c r="I130" s="3" t="s">
        <v>15</v>
      </c>
      <c r="J130" s="4">
        <f>IF(ISBLANK([1]Current_Month_Trades!K130),"",[1]Current_Month_Trades!K130)</f>
        <v>45490</v>
      </c>
      <c r="K130" s="4" t="str">
        <f>IF(ISBLANK([1]Current_Month_Trades!L130),"B",[1]Current_Month_Trades!L130)</f>
        <v>C</v>
      </c>
      <c r="L130" s="4" t="str">
        <f>IF(ISBLANK([1]Current_Month_Trades!L130),"B",[1]Current_Month_Trades!L130)</f>
        <v>C</v>
      </c>
      <c r="M130" s="4" t="str">
        <f>IF(ISBLANK([1]Current_Month_Trades!M130),"",[1]Current_Month_Trades!M130)</f>
        <v>B</v>
      </c>
      <c r="N130" s="3" t="str">
        <f>[1]Current_Month_Trades!N130</f>
        <v>RBC CAPITAL MARKETS CORPORATION</v>
      </c>
      <c r="O130" s="6">
        <f>[1]Current_Month_Trades!O130</f>
        <v>51000000</v>
      </c>
    </row>
    <row r="131" spans="1:15" ht="20.5" customHeight="1" x14ac:dyDescent="0.25">
      <c r="A131" s="3" t="str">
        <f>[1]Current_Month_Trades!A131</f>
        <v>FHLM</v>
      </c>
      <c r="B131" s="4">
        <f>[1]Current_Month_Trades!B131</f>
        <v>45397</v>
      </c>
      <c r="C131" s="3" t="str">
        <f>[1]Current_Month_Trades!C131</f>
        <v>3134H1G56</v>
      </c>
      <c r="D131" s="4">
        <f>[1]Current_Month_Trades!F131</f>
        <v>47225</v>
      </c>
      <c r="E131" s="3" t="str">
        <f>[1]Current_Month_Trades!G131</f>
        <v>MTN</v>
      </c>
      <c r="F131" s="5">
        <f>[1]Current_Month_Trades!H131</f>
        <v>5.5</v>
      </c>
      <c r="G131" s="3" t="str">
        <f>[1]Current_Month_Trades!P131</f>
        <v>Fixed</v>
      </c>
      <c r="H131" s="5">
        <f>[1]Current_Month_Trades!J131</f>
        <v>100</v>
      </c>
      <c r="I131" s="3" t="s">
        <v>15</v>
      </c>
      <c r="J131" s="4">
        <f>IF(ISBLANK([1]Current_Month_Trades!K131),"",[1]Current_Month_Trades!K131)</f>
        <v>45764</v>
      </c>
      <c r="K131" s="4" t="str">
        <f>IF(ISBLANK([1]Current_Month_Trades!L131),"B",[1]Current_Month_Trades!L131)</f>
        <v>C</v>
      </c>
      <c r="L131" s="4" t="str">
        <f>IF(ISBLANK([1]Current_Month_Trades!L131),"B",[1]Current_Month_Trades!L131)</f>
        <v>C</v>
      </c>
      <c r="M131" s="4" t="str">
        <f>IF(ISBLANK([1]Current_Month_Trades!M131),"",[1]Current_Month_Trades!M131)</f>
        <v>E</v>
      </c>
      <c r="N131" s="3" t="str">
        <f>[1]Current_Month_Trades!N131</f>
        <v>InspereX</v>
      </c>
      <c r="O131" s="6">
        <f>[1]Current_Month_Trades!O131</f>
        <v>15000000</v>
      </c>
    </row>
    <row r="132" spans="1:15" ht="20.5" customHeight="1" x14ac:dyDescent="0.25">
      <c r="A132" s="3" t="str">
        <f>[1]Current_Month_Trades!A132</f>
        <v>FHLM</v>
      </c>
      <c r="B132" s="4">
        <f>[1]Current_Month_Trades!B132</f>
        <v>45397</v>
      </c>
      <c r="C132" s="3" t="str">
        <f>[1]Current_Month_Trades!C132</f>
        <v>3134H1G64</v>
      </c>
      <c r="D132" s="4">
        <f>[1]Current_Month_Trades!F132</f>
        <v>47224</v>
      </c>
      <c r="E132" s="3" t="str">
        <f>[1]Current_Month_Trades!G132</f>
        <v>MTN</v>
      </c>
      <c r="F132" s="5">
        <f>[1]Current_Month_Trades!H132</f>
        <v>6.0250000000000004</v>
      </c>
      <c r="G132" s="3" t="str">
        <f>[1]Current_Month_Trades!P132</f>
        <v>Fixed</v>
      </c>
      <c r="H132" s="5">
        <f>[1]Current_Month_Trades!J132</f>
        <v>100</v>
      </c>
      <c r="I132" s="3" t="s">
        <v>15</v>
      </c>
      <c r="J132" s="4">
        <f>IF(ISBLANK([1]Current_Month_Trades!K132),"",[1]Current_Month_Trades!K132)</f>
        <v>45489</v>
      </c>
      <c r="K132" s="4" t="str">
        <f>IF(ISBLANK([1]Current_Month_Trades!L132),"B",[1]Current_Month_Trades!L132)</f>
        <v>C</v>
      </c>
      <c r="L132" s="4" t="str">
        <f>IF(ISBLANK([1]Current_Month_Trades!L132),"B",[1]Current_Month_Trades!L132)</f>
        <v>C</v>
      </c>
      <c r="M132" s="4" t="str">
        <f>IF(ISBLANK([1]Current_Month_Trades!M132),"",[1]Current_Month_Trades!M132)</f>
        <v>B</v>
      </c>
      <c r="N132" s="3" t="str">
        <f>[1]Current_Month_Trades!N132</f>
        <v>SIEBERT WILLIAMS SHANK &amp; CO,LLC</v>
      </c>
      <c r="O132" s="6">
        <f>[1]Current_Month_Trades!O132</f>
        <v>115000000</v>
      </c>
    </row>
    <row r="133" spans="1:15" ht="20.5" customHeight="1" x14ac:dyDescent="0.25">
      <c r="A133" s="3" t="str">
        <f>[1]Current_Month_Trades!A133</f>
        <v>FHLM</v>
      </c>
      <c r="B133" s="4">
        <f>[1]Current_Month_Trades!B133</f>
        <v>45397</v>
      </c>
      <c r="C133" s="3" t="str">
        <f>[1]Current_Month_Trades!C133</f>
        <v>3134H1G72</v>
      </c>
      <c r="D133" s="4">
        <f>[1]Current_Month_Trades!F133</f>
        <v>47960</v>
      </c>
      <c r="E133" s="3" t="str">
        <f>[1]Current_Month_Trades!G133</f>
        <v>MTN</v>
      </c>
      <c r="F133" s="5">
        <f>[1]Current_Month_Trades!H133</f>
        <v>6</v>
      </c>
      <c r="G133" s="3" t="str">
        <f>[1]Current_Month_Trades!P133</f>
        <v>Fixed</v>
      </c>
      <c r="H133" s="5">
        <f>[1]Current_Month_Trades!J133</f>
        <v>100</v>
      </c>
      <c r="I133" s="3" t="s">
        <v>15</v>
      </c>
      <c r="J133" s="4">
        <f>IF(ISBLANK([1]Current_Month_Trades!K133),"",[1]Current_Month_Trades!K133)</f>
        <v>45587</v>
      </c>
      <c r="K133" s="4" t="str">
        <f>IF(ISBLANK([1]Current_Month_Trades!L133),"B",[1]Current_Month_Trades!L133)</f>
        <v>C</v>
      </c>
      <c r="L133" s="4" t="str">
        <f>IF(ISBLANK([1]Current_Month_Trades!L133),"B",[1]Current_Month_Trades!L133)</f>
        <v>C</v>
      </c>
      <c r="M133" s="4" t="str">
        <f>IF(ISBLANK([1]Current_Month_Trades!M133),"",[1]Current_Month_Trades!M133)</f>
        <v>B</v>
      </c>
      <c r="N133" s="3" t="str">
        <f>[1]Current_Month_Trades!N133</f>
        <v>First Horizon Bank</v>
      </c>
      <c r="O133" s="6">
        <f>[1]Current_Month_Trades!O133</f>
        <v>15000000</v>
      </c>
    </row>
    <row r="134" spans="1:15" ht="20.5" customHeight="1" x14ac:dyDescent="0.25">
      <c r="A134" s="3" t="str">
        <f>[1]Current_Month_Trades!A134</f>
        <v>FHLM</v>
      </c>
      <c r="B134" s="4">
        <f>[1]Current_Month_Trades!B134</f>
        <v>45397</v>
      </c>
      <c r="C134" s="3" t="str">
        <f>[1]Current_Month_Trades!C134</f>
        <v>3134H1G80</v>
      </c>
      <c r="D134" s="4">
        <f>[1]Current_Month_Trades!F134</f>
        <v>47225</v>
      </c>
      <c r="E134" s="3" t="str">
        <f>[1]Current_Month_Trades!G134</f>
        <v>MTN</v>
      </c>
      <c r="F134" s="5">
        <f>[1]Current_Month_Trades!H134</f>
        <v>7</v>
      </c>
      <c r="G134" s="3" t="str">
        <f>[1]Current_Month_Trades!P134</f>
        <v>Step</v>
      </c>
      <c r="H134" s="5">
        <f>[1]Current_Month_Trades!J134</f>
        <v>100</v>
      </c>
      <c r="I134" s="3" t="s">
        <v>15</v>
      </c>
      <c r="J134" s="4">
        <f>IF(ISBLANK([1]Current_Month_Trades!K134),"",[1]Current_Month_Trades!K134)</f>
        <v>45582</v>
      </c>
      <c r="K134" s="4" t="str">
        <f>IF(ISBLANK([1]Current_Month_Trades!L134),"B",[1]Current_Month_Trades!L134)</f>
        <v>C</v>
      </c>
      <c r="L134" s="4" t="str">
        <f>IF(ISBLANK([1]Current_Month_Trades!L134),"B",[1]Current_Month_Trades!L134)</f>
        <v>C</v>
      </c>
      <c r="M134" s="4" t="str">
        <f>IF(ISBLANK([1]Current_Month_Trades!M134),"",[1]Current_Month_Trades!M134)</f>
        <v>B</v>
      </c>
      <c r="N134" s="3" t="str">
        <f>[1]Current_Month_Trades!N134</f>
        <v>LOOP CAPITAL MARKETS LLC</v>
      </c>
      <c r="O134" s="6">
        <f>[1]Current_Month_Trades!O134</f>
        <v>25000000</v>
      </c>
    </row>
    <row r="135" spans="1:15" ht="20.5" customHeight="1" x14ac:dyDescent="0.25">
      <c r="A135" s="3" t="str">
        <f>[1]Current_Month_Trades!A135</f>
        <v>FHLM</v>
      </c>
      <c r="B135" s="4">
        <f>[1]Current_Month_Trades!B135</f>
        <v>45397</v>
      </c>
      <c r="C135" s="3" t="str">
        <f>[1]Current_Month_Trades!C135</f>
        <v>3134H1G98</v>
      </c>
      <c r="D135" s="4">
        <f>[1]Current_Month_Trades!F135</f>
        <v>47246</v>
      </c>
      <c r="E135" s="3" t="str">
        <f>[1]Current_Month_Trades!G135</f>
        <v>MTN</v>
      </c>
      <c r="F135" s="5">
        <f>[1]Current_Month_Trades!H135</f>
        <v>6.375</v>
      </c>
      <c r="G135" s="3" t="str">
        <f>[1]Current_Month_Trades!P135</f>
        <v>Step</v>
      </c>
      <c r="H135" s="5">
        <f>[1]Current_Month_Trades!J135</f>
        <v>100</v>
      </c>
      <c r="I135" s="3" t="s">
        <v>15</v>
      </c>
      <c r="J135" s="4">
        <f>IF(ISBLANK([1]Current_Month_Trades!K135),"",[1]Current_Month_Trades!K135)</f>
        <v>45604</v>
      </c>
      <c r="K135" s="4" t="str">
        <f>IF(ISBLANK([1]Current_Month_Trades!L135),"B",[1]Current_Month_Trades!L135)</f>
        <v>C</v>
      </c>
      <c r="L135" s="4" t="str">
        <f>IF(ISBLANK([1]Current_Month_Trades!L135),"B",[1]Current_Month_Trades!L135)</f>
        <v>C</v>
      </c>
      <c r="M135" s="4" t="str">
        <f>IF(ISBLANK([1]Current_Month_Trades!M135),"",[1]Current_Month_Trades!M135)</f>
        <v>B</v>
      </c>
      <c r="N135" s="3" t="str">
        <f>[1]Current_Month_Trades!N135</f>
        <v>BOK FINANCIAL SECURITIES, INC</v>
      </c>
      <c r="O135" s="6">
        <f>[1]Current_Month_Trades!O135</f>
        <v>25000000</v>
      </c>
    </row>
    <row r="136" spans="1:15" ht="20.5" customHeight="1" x14ac:dyDescent="0.25">
      <c r="A136" s="3" t="str">
        <f>[1]Current_Month_Trades!A136</f>
        <v>FHLM</v>
      </c>
      <c r="B136" s="4">
        <f>[1]Current_Month_Trades!B136</f>
        <v>45398</v>
      </c>
      <c r="C136" s="3" t="str">
        <f>[1]Current_Month_Trades!C136</f>
        <v>313396WM1</v>
      </c>
      <c r="D136" s="4">
        <f>[1]Current_Month_Trades!F136</f>
        <v>45418</v>
      </c>
      <c r="E136" s="3" t="str">
        <f>[1]Current_Month_Trades!G136</f>
        <v>DISCOUNT</v>
      </c>
      <c r="F136" s="5">
        <f>[1]Current_Month_Trades!H136</f>
        <v>0</v>
      </c>
      <c r="G136" s="3" t="str">
        <f>[1]Current_Month_Trades!P136</f>
        <v>Zero</v>
      </c>
      <c r="H136" s="5">
        <f>[1]Current_Month_Trades!J136</f>
        <v>99.709444444400006</v>
      </c>
      <c r="I136" s="3" t="s">
        <v>15</v>
      </c>
      <c r="J136" s="4" t="str">
        <f>IF(ISBLANK([1]Current_Month_Trades!K136),"",[1]Current_Month_Trades!K136)</f>
        <v/>
      </c>
      <c r="K136" s="4" t="str">
        <f>IF(ISBLANK([1]Current_Month_Trades!L136),"B",[1]Current_Month_Trades!L136)</f>
        <v>B</v>
      </c>
      <c r="L136" s="4" t="str">
        <f>IF(ISBLANK([1]Current_Month_Trades!L136),"B",[1]Current_Month_Trades!L136)</f>
        <v>B</v>
      </c>
      <c r="M136" s="4" t="str">
        <f>IF(ISBLANK([1]Current_Month_Trades!M136),"",[1]Current_Month_Trades!M136)</f>
        <v/>
      </c>
      <c r="N136" s="3" t="str">
        <f>[1]Current_Month_Trades!N136</f>
        <v>CASTLEOAK SECURITIES, LP</v>
      </c>
      <c r="O136" s="6">
        <f>[1]Current_Month_Trades!O136</f>
        <v>1000000</v>
      </c>
    </row>
    <row r="137" spans="1:15" ht="20.5" customHeight="1" x14ac:dyDescent="0.25">
      <c r="A137" s="3" t="str">
        <f>[1]Current_Month_Trades!A137</f>
        <v>FHLM</v>
      </c>
      <c r="B137" s="4">
        <f>[1]Current_Month_Trades!B137</f>
        <v>45398</v>
      </c>
      <c r="C137" s="3" t="str">
        <f>[1]Current_Month_Trades!C137</f>
        <v>313396XM0</v>
      </c>
      <c r="D137" s="4">
        <f>[1]Current_Month_Trades!F137</f>
        <v>45442</v>
      </c>
      <c r="E137" s="3" t="str">
        <f>[1]Current_Month_Trades!G137</f>
        <v>DISCOUNT</v>
      </c>
      <c r="F137" s="5">
        <f>[1]Current_Month_Trades!H137</f>
        <v>0</v>
      </c>
      <c r="G137" s="3" t="str">
        <f>[1]Current_Month_Trades!P137</f>
        <v>Zero</v>
      </c>
      <c r="H137" s="5">
        <f>[1]Current_Month_Trades!J137</f>
        <v>99.361999999999995</v>
      </c>
      <c r="I137" s="3" t="s">
        <v>15</v>
      </c>
      <c r="J137" s="4" t="str">
        <f>IF(ISBLANK([1]Current_Month_Trades!K137),"",[1]Current_Month_Trades!K137)</f>
        <v/>
      </c>
      <c r="K137" s="4" t="str">
        <f>IF(ISBLANK([1]Current_Month_Trades!L137),"B",[1]Current_Month_Trades!L137)</f>
        <v>B</v>
      </c>
      <c r="L137" s="4" t="str">
        <f>IF(ISBLANK([1]Current_Month_Trades!L137),"B",[1]Current_Month_Trades!L137)</f>
        <v>B</v>
      </c>
      <c r="M137" s="4" t="str">
        <f>IF(ISBLANK([1]Current_Month_Trades!M137),"",[1]Current_Month_Trades!M137)</f>
        <v/>
      </c>
      <c r="N137" s="3" t="str">
        <f>[1]Current_Month_Trades!N137</f>
        <v>TD SECURITIES (USA) LLC</v>
      </c>
      <c r="O137" s="6">
        <f>[1]Current_Month_Trades!O137</f>
        <v>200000000</v>
      </c>
    </row>
    <row r="138" spans="1:15" ht="20.5" customHeight="1" x14ac:dyDescent="0.25">
      <c r="A138" s="3" t="str">
        <f>[1]Current_Month_Trades!A138</f>
        <v>FHLM</v>
      </c>
      <c r="B138" s="4">
        <f>[1]Current_Month_Trades!B138</f>
        <v>45398</v>
      </c>
      <c r="C138" s="3" t="str">
        <f>[1]Current_Month_Trades!C138</f>
        <v>313396XY4</v>
      </c>
      <c r="D138" s="4">
        <f>[1]Current_Month_Trades!F138</f>
        <v>45453</v>
      </c>
      <c r="E138" s="3" t="str">
        <f>[1]Current_Month_Trades!G138</f>
        <v>DISCOUNT</v>
      </c>
      <c r="F138" s="5">
        <f>[1]Current_Month_Trades!H138</f>
        <v>0</v>
      </c>
      <c r="G138" s="3" t="str">
        <f>[1]Current_Month_Trades!P138</f>
        <v>Zero</v>
      </c>
      <c r="H138" s="5">
        <f>[1]Current_Month_Trades!J138</f>
        <v>99.204027777799993</v>
      </c>
      <c r="I138" s="3" t="s">
        <v>15</v>
      </c>
      <c r="J138" s="4" t="str">
        <f>IF(ISBLANK([1]Current_Month_Trades!K138),"",[1]Current_Month_Trades!K138)</f>
        <v/>
      </c>
      <c r="K138" s="4" t="str">
        <f>IF(ISBLANK([1]Current_Month_Trades!L138),"B",[1]Current_Month_Trades!L138)</f>
        <v>B</v>
      </c>
      <c r="L138" s="4" t="str">
        <f>IF(ISBLANK([1]Current_Month_Trades!L138),"B",[1]Current_Month_Trades!L138)</f>
        <v>B</v>
      </c>
      <c r="M138" s="4" t="str">
        <f>IF(ISBLANK([1]Current_Month_Trades!M138),"",[1]Current_Month_Trades!M138)</f>
        <v/>
      </c>
      <c r="N138" s="3" t="str">
        <f>[1]Current_Month_Trades!N138</f>
        <v>MISCHLER FINANCIAL GROUP, INC.</v>
      </c>
      <c r="O138" s="6">
        <f>[1]Current_Month_Trades!O138</f>
        <v>1000000</v>
      </c>
    </row>
    <row r="139" spans="1:15" ht="20.5" customHeight="1" x14ac:dyDescent="0.25">
      <c r="A139" s="3" t="str">
        <f>[1]Current_Month_Trades!A139</f>
        <v>FHLM</v>
      </c>
      <c r="B139" s="4">
        <f>[1]Current_Month_Trades!B139</f>
        <v>45398</v>
      </c>
      <c r="C139" s="3" t="str">
        <f>[1]Current_Month_Trades!C139</f>
        <v>313396YG2</v>
      </c>
      <c r="D139" s="4">
        <f>[1]Current_Month_Trades!F139</f>
        <v>45461</v>
      </c>
      <c r="E139" s="3" t="str">
        <f>[1]Current_Month_Trades!G139</f>
        <v>DISCOUNT</v>
      </c>
      <c r="F139" s="5">
        <f>[1]Current_Month_Trades!H139</f>
        <v>0</v>
      </c>
      <c r="G139" s="3" t="str">
        <f>[1]Current_Month_Trades!P139</f>
        <v>Zero</v>
      </c>
      <c r="H139" s="5">
        <f>[1]Current_Month_Trades!J139</f>
        <v>99.108722222200001</v>
      </c>
      <c r="I139" s="3" t="s">
        <v>15</v>
      </c>
      <c r="J139" s="4" t="str">
        <f>IF(ISBLANK([1]Current_Month_Trades!K139),"",[1]Current_Month_Trades!K139)</f>
        <v/>
      </c>
      <c r="K139" s="4" t="str">
        <f>IF(ISBLANK([1]Current_Month_Trades!L139),"B",[1]Current_Month_Trades!L139)</f>
        <v>B</v>
      </c>
      <c r="L139" s="4" t="str">
        <f>IF(ISBLANK([1]Current_Month_Trades!L139),"B",[1]Current_Month_Trades!L139)</f>
        <v>B</v>
      </c>
      <c r="M139" s="4" t="str">
        <f>IF(ISBLANK([1]Current_Month_Trades!M139),"",[1]Current_Month_Trades!M139)</f>
        <v/>
      </c>
      <c r="N139" s="3" t="str">
        <f>[1]Current_Month_Trades!N139</f>
        <v>BARCLAYS CAPITAL INC.</v>
      </c>
      <c r="O139" s="6">
        <f>[1]Current_Month_Trades!O139</f>
        <v>132682000</v>
      </c>
    </row>
    <row r="140" spans="1:15" ht="20.5" customHeight="1" x14ac:dyDescent="0.25">
      <c r="A140" s="3" t="str">
        <f>[1]Current_Month_Trades!A140</f>
        <v>FHLM</v>
      </c>
      <c r="B140" s="4">
        <f>[1]Current_Month_Trades!B140</f>
        <v>45398</v>
      </c>
      <c r="C140" s="3" t="str">
        <f>[1]Current_Month_Trades!C140</f>
        <v>3134H1G31</v>
      </c>
      <c r="D140" s="4">
        <f>[1]Current_Month_Trades!F140</f>
        <v>47225</v>
      </c>
      <c r="E140" s="3" t="str">
        <f>[1]Current_Month_Trades!G140</f>
        <v>GLOBAL MTN</v>
      </c>
      <c r="F140" s="5">
        <f>[1]Current_Month_Trades!H140</f>
        <v>6.05</v>
      </c>
      <c r="G140" s="3" t="str">
        <f>[1]Current_Month_Trades!P140</f>
        <v>Fixed</v>
      </c>
      <c r="H140" s="5">
        <f>[1]Current_Month_Trades!J140</f>
        <v>100</v>
      </c>
      <c r="I140" s="3" t="s">
        <v>15</v>
      </c>
      <c r="J140" s="4">
        <f>IF(ISBLANK([1]Current_Month_Trades!K140),"",[1]Current_Month_Trades!K140)</f>
        <v>45490</v>
      </c>
      <c r="K140" s="4" t="str">
        <f>IF(ISBLANK([1]Current_Month_Trades!L140),"B",[1]Current_Month_Trades!L140)</f>
        <v>C</v>
      </c>
      <c r="L140" s="4" t="str">
        <f>IF(ISBLANK([1]Current_Month_Trades!L140),"B",[1]Current_Month_Trades!L140)</f>
        <v>C</v>
      </c>
      <c r="M140" s="4" t="str">
        <f>IF(ISBLANK([1]Current_Month_Trades!M140),"",[1]Current_Month_Trades!M140)</f>
        <v>B</v>
      </c>
      <c r="N140" s="3" t="str">
        <f>[1]Current_Month_Trades!N140</f>
        <v>RBC CAPITAL MARKETS CORPORATION</v>
      </c>
      <c r="O140" s="6">
        <f>[1]Current_Month_Trades!O140</f>
        <v>25000000</v>
      </c>
    </row>
    <row r="141" spans="1:15" ht="20.5" customHeight="1" x14ac:dyDescent="0.25">
      <c r="A141" s="3" t="str">
        <f>[1]Current_Month_Trades!A141</f>
        <v>FHLM</v>
      </c>
      <c r="B141" s="4">
        <f>[1]Current_Month_Trades!B141</f>
        <v>45398</v>
      </c>
      <c r="C141" s="3" t="str">
        <f>[1]Current_Month_Trades!C141</f>
        <v>3134H1G31</v>
      </c>
      <c r="D141" s="4">
        <f>[1]Current_Month_Trades!F141</f>
        <v>47225</v>
      </c>
      <c r="E141" s="3" t="str">
        <f>[1]Current_Month_Trades!G141</f>
        <v>GLOBAL MTN</v>
      </c>
      <c r="F141" s="5">
        <f>[1]Current_Month_Trades!H141</f>
        <v>6.05</v>
      </c>
      <c r="G141" s="3" t="str">
        <f>[1]Current_Month_Trades!P141</f>
        <v>Fixed</v>
      </c>
      <c r="H141" s="5">
        <f>[1]Current_Month_Trades!J141</f>
        <v>100</v>
      </c>
      <c r="I141" s="3" t="s">
        <v>15</v>
      </c>
      <c r="J141" s="4">
        <f>IF(ISBLANK([1]Current_Month_Trades!K141),"",[1]Current_Month_Trades!K141)</f>
        <v>45490</v>
      </c>
      <c r="K141" s="4" t="str">
        <f>IF(ISBLANK([1]Current_Month_Trades!L141),"B",[1]Current_Month_Trades!L141)</f>
        <v>C</v>
      </c>
      <c r="L141" s="4" t="str">
        <f>IF(ISBLANK([1]Current_Month_Trades!L141),"B",[1]Current_Month_Trades!L141)</f>
        <v>C</v>
      </c>
      <c r="M141" s="4" t="str">
        <f>IF(ISBLANK([1]Current_Month_Trades!M141),"",[1]Current_Month_Trades!M141)</f>
        <v>B</v>
      </c>
      <c r="N141" s="3" t="str">
        <f>[1]Current_Month_Trades!N141</f>
        <v>RBC CAPITAL MARKETS CORPORATION</v>
      </c>
      <c r="O141" s="6">
        <f>[1]Current_Month_Trades!O141</f>
        <v>36000000</v>
      </c>
    </row>
    <row r="142" spans="1:15" ht="20.5" customHeight="1" x14ac:dyDescent="0.25">
      <c r="A142" s="3" t="str">
        <f>[1]Current_Month_Trades!A142</f>
        <v>FHLM</v>
      </c>
      <c r="B142" s="4">
        <f>[1]Current_Month_Trades!B142</f>
        <v>45398</v>
      </c>
      <c r="C142" s="3" t="str">
        <f>[1]Current_Month_Trades!C142</f>
        <v>3134H1H22</v>
      </c>
      <c r="D142" s="4">
        <f>[1]Current_Month_Trades!F142</f>
        <v>46129</v>
      </c>
      <c r="E142" s="3" t="str">
        <f>[1]Current_Month_Trades!G142</f>
        <v>MTN</v>
      </c>
      <c r="F142" s="5">
        <f>[1]Current_Month_Trades!H142</f>
        <v>5.55</v>
      </c>
      <c r="G142" s="3" t="str">
        <f>[1]Current_Month_Trades!P142</f>
        <v>Fixed</v>
      </c>
      <c r="H142" s="5">
        <f>[1]Current_Month_Trades!J142</f>
        <v>100</v>
      </c>
      <c r="I142" s="3" t="s">
        <v>15</v>
      </c>
      <c r="J142" s="4">
        <f>IF(ISBLANK([1]Current_Month_Trades!K142),"",[1]Current_Month_Trades!K142)</f>
        <v>45582</v>
      </c>
      <c r="K142" s="4" t="str">
        <f>IF(ISBLANK([1]Current_Month_Trades!L142),"B",[1]Current_Month_Trades!L142)</f>
        <v>C</v>
      </c>
      <c r="L142" s="4" t="str">
        <f>IF(ISBLANK([1]Current_Month_Trades!L142),"B",[1]Current_Month_Trades!L142)</f>
        <v>C</v>
      </c>
      <c r="M142" s="4" t="str">
        <f>IF(ISBLANK([1]Current_Month_Trades!M142),"",[1]Current_Month_Trades!M142)</f>
        <v>B</v>
      </c>
      <c r="N142" s="3" t="str">
        <f>[1]Current_Month_Trades!N142</f>
        <v>MESIROW FINANCIAL, INC.</v>
      </c>
      <c r="O142" s="6">
        <f>[1]Current_Month_Trades!O142</f>
        <v>15000000</v>
      </c>
    </row>
    <row r="143" spans="1:15" ht="20.5" customHeight="1" x14ac:dyDescent="0.25">
      <c r="A143" s="3" t="str">
        <f>[1]Current_Month_Trades!A143</f>
        <v>FHLM</v>
      </c>
      <c r="B143" s="4">
        <f>[1]Current_Month_Trades!B143</f>
        <v>45398</v>
      </c>
      <c r="C143" s="3" t="str">
        <f>[1]Current_Month_Trades!C143</f>
        <v>3134H1H30</v>
      </c>
      <c r="D143" s="4">
        <f>[1]Current_Month_Trades!F143</f>
        <v>46157</v>
      </c>
      <c r="E143" s="3" t="str">
        <f>[1]Current_Month_Trades!G143</f>
        <v>MTN</v>
      </c>
      <c r="F143" s="5">
        <f>[1]Current_Month_Trades!H143</f>
        <v>7</v>
      </c>
      <c r="G143" s="3" t="str">
        <f>[1]Current_Month_Trades!P143</f>
        <v>Step</v>
      </c>
      <c r="H143" s="5">
        <f>[1]Current_Month_Trades!J143</f>
        <v>100</v>
      </c>
      <c r="I143" s="3" t="s">
        <v>15</v>
      </c>
      <c r="J143" s="4">
        <f>IF(ISBLANK([1]Current_Month_Trades!K143),"",[1]Current_Month_Trades!K143)</f>
        <v>45519</v>
      </c>
      <c r="K143" s="4" t="str">
        <f>IF(ISBLANK([1]Current_Month_Trades!L143),"B",[1]Current_Month_Trades!L143)</f>
        <v>C</v>
      </c>
      <c r="L143" s="4" t="str">
        <f>IF(ISBLANK([1]Current_Month_Trades!L143),"B",[1]Current_Month_Trades!L143)</f>
        <v>C</v>
      </c>
      <c r="M143" s="4" t="str">
        <f>IF(ISBLANK([1]Current_Month_Trades!M143),"",[1]Current_Month_Trades!M143)</f>
        <v>B</v>
      </c>
      <c r="N143" s="3" t="str">
        <f>[1]Current_Month_Trades!N143</f>
        <v>LOOP CAPITAL MARKETS LLC</v>
      </c>
      <c r="O143" s="6">
        <f>[1]Current_Month_Trades!O143</f>
        <v>40000000</v>
      </c>
    </row>
    <row r="144" spans="1:15" ht="20.5" customHeight="1" x14ac:dyDescent="0.25">
      <c r="A144" s="3" t="str">
        <f>[1]Current_Month_Trades!A144</f>
        <v>FHLM</v>
      </c>
      <c r="B144" s="4">
        <f>[1]Current_Month_Trades!B144</f>
        <v>45398</v>
      </c>
      <c r="C144" s="3" t="str">
        <f>[1]Current_Month_Trades!C144</f>
        <v>3134H1H48</v>
      </c>
      <c r="D144" s="4">
        <f>[1]Current_Month_Trades!F144</f>
        <v>46164</v>
      </c>
      <c r="E144" s="3" t="str">
        <f>[1]Current_Month_Trades!G144</f>
        <v>MTN</v>
      </c>
      <c r="F144" s="5">
        <f>[1]Current_Month_Trades!H144</f>
        <v>7</v>
      </c>
      <c r="G144" s="3" t="str">
        <f>[1]Current_Month_Trades!P144</f>
        <v>Step</v>
      </c>
      <c r="H144" s="5">
        <f>[1]Current_Month_Trades!J144</f>
        <v>100</v>
      </c>
      <c r="I144" s="3" t="s">
        <v>15</v>
      </c>
      <c r="J144" s="4">
        <f>IF(ISBLANK([1]Current_Month_Trades!K144),"",[1]Current_Month_Trades!K144)</f>
        <v>45526</v>
      </c>
      <c r="K144" s="4" t="str">
        <f>IF(ISBLANK([1]Current_Month_Trades!L144),"B",[1]Current_Month_Trades!L144)</f>
        <v>C</v>
      </c>
      <c r="L144" s="4" t="str">
        <f>IF(ISBLANK([1]Current_Month_Trades!L144),"B",[1]Current_Month_Trades!L144)</f>
        <v>C</v>
      </c>
      <c r="M144" s="4" t="str">
        <f>IF(ISBLANK([1]Current_Month_Trades!M144),"",[1]Current_Month_Trades!M144)</f>
        <v>B</v>
      </c>
      <c r="N144" s="3" t="str">
        <f>[1]Current_Month_Trades!N144</f>
        <v>LOOP CAPITAL MARKETS LLC</v>
      </c>
      <c r="O144" s="6">
        <f>[1]Current_Month_Trades!O144</f>
        <v>30000000</v>
      </c>
    </row>
    <row r="145" spans="1:15" ht="20.5" customHeight="1" x14ac:dyDescent="0.25">
      <c r="A145" s="3" t="str">
        <f>[1]Current_Month_Trades!A145</f>
        <v>FHLM</v>
      </c>
      <c r="B145" s="4">
        <f>[1]Current_Month_Trades!B145</f>
        <v>45398</v>
      </c>
      <c r="C145" s="3" t="str">
        <f>[1]Current_Month_Trades!C145</f>
        <v>3134H1H55</v>
      </c>
      <c r="D145" s="4">
        <f>[1]Current_Month_Trades!F145</f>
        <v>46499</v>
      </c>
      <c r="E145" s="3" t="str">
        <f>[1]Current_Month_Trades!G145</f>
        <v>MTN</v>
      </c>
      <c r="F145" s="5">
        <f>[1]Current_Month_Trades!H145</f>
        <v>5.7</v>
      </c>
      <c r="G145" s="3" t="str">
        <f>[1]Current_Month_Trades!P145</f>
        <v>Fixed</v>
      </c>
      <c r="H145" s="5">
        <f>[1]Current_Month_Trades!J145</f>
        <v>100</v>
      </c>
      <c r="I145" s="3" t="s">
        <v>15</v>
      </c>
      <c r="J145" s="4">
        <f>IF(ISBLANK([1]Current_Month_Trades!K145),"",[1]Current_Month_Trades!K145)</f>
        <v>45587</v>
      </c>
      <c r="K145" s="4" t="str">
        <f>IF(ISBLANK([1]Current_Month_Trades!L145),"B",[1]Current_Month_Trades!L145)</f>
        <v>C</v>
      </c>
      <c r="L145" s="4" t="str">
        <f>IF(ISBLANK([1]Current_Month_Trades!L145),"B",[1]Current_Month_Trades!L145)</f>
        <v>C</v>
      </c>
      <c r="M145" s="4" t="str">
        <f>IF(ISBLANK([1]Current_Month_Trades!M145),"",[1]Current_Month_Trades!M145)</f>
        <v>B</v>
      </c>
      <c r="N145" s="3" t="str">
        <f>[1]Current_Month_Trades!N145</f>
        <v>MULTI-BANK SECURITIES, INC.</v>
      </c>
      <c r="O145" s="6">
        <f>[1]Current_Month_Trades!O145</f>
        <v>10000000</v>
      </c>
    </row>
    <row r="146" spans="1:15" ht="20.5" customHeight="1" x14ac:dyDescent="0.25">
      <c r="A146" s="3" t="str">
        <f>[1]Current_Month_Trades!A146</f>
        <v>FHLM</v>
      </c>
      <c r="B146" s="4">
        <f>[1]Current_Month_Trades!B146</f>
        <v>45398</v>
      </c>
      <c r="C146" s="3" t="str">
        <f>[1]Current_Month_Trades!C146</f>
        <v>3134H1H63</v>
      </c>
      <c r="D146" s="4">
        <f>[1]Current_Month_Trades!F146</f>
        <v>47234</v>
      </c>
      <c r="E146" s="3" t="str">
        <f>[1]Current_Month_Trades!G146</f>
        <v>MTN</v>
      </c>
      <c r="F146" s="5">
        <f>[1]Current_Month_Trades!H146</f>
        <v>6.02</v>
      </c>
      <c r="G146" s="3" t="str">
        <f>[1]Current_Month_Trades!P146</f>
        <v>Fixed</v>
      </c>
      <c r="H146" s="5">
        <f>[1]Current_Month_Trades!J146</f>
        <v>100</v>
      </c>
      <c r="I146" s="3" t="s">
        <v>15</v>
      </c>
      <c r="J146" s="4">
        <f>IF(ISBLANK([1]Current_Month_Trades!K146),"",[1]Current_Month_Trades!K146)</f>
        <v>45499</v>
      </c>
      <c r="K146" s="4" t="str">
        <f>IF(ISBLANK([1]Current_Month_Trades!L146),"B",[1]Current_Month_Trades!L146)</f>
        <v>C</v>
      </c>
      <c r="L146" s="4" t="str">
        <f>IF(ISBLANK([1]Current_Month_Trades!L146),"B",[1]Current_Month_Trades!L146)</f>
        <v>C</v>
      </c>
      <c r="M146" s="4" t="str">
        <f>IF(ISBLANK([1]Current_Month_Trades!M146),"",[1]Current_Month_Trades!M146)</f>
        <v>B</v>
      </c>
      <c r="N146" s="3" t="str">
        <f>[1]Current_Month_Trades!N146</f>
        <v>First Horizon Bank</v>
      </c>
      <c r="O146" s="6">
        <f>[1]Current_Month_Trades!O146</f>
        <v>25000000</v>
      </c>
    </row>
    <row r="147" spans="1:15" ht="20.5" customHeight="1" x14ac:dyDescent="0.25">
      <c r="A147" s="3" t="str">
        <f>[1]Current_Month_Trades!A147</f>
        <v>FHLM</v>
      </c>
      <c r="B147" s="4">
        <f>[1]Current_Month_Trades!B147</f>
        <v>45398</v>
      </c>
      <c r="C147" s="3" t="str">
        <f>[1]Current_Month_Trades!C147</f>
        <v>3134H1H71</v>
      </c>
      <c r="D147" s="4">
        <f>[1]Current_Month_Trades!F147</f>
        <v>46499</v>
      </c>
      <c r="E147" s="3" t="str">
        <f>[1]Current_Month_Trades!G147</f>
        <v>GLOBAL MTN</v>
      </c>
      <c r="F147" s="5">
        <f>[1]Current_Month_Trades!H147</f>
        <v>5.8</v>
      </c>
      <c r="G147" s="3" t="str">
        <f>[1]Current_Month_Trades!P147</f>
        <v>Fixed</v>
      </c>
      <c r="H147" s="5">
        <f>[1]Current_Month_Trades!J147</f>
        <v>100</v>
      </c>
      <c r="I147" s="3" t="s">
        <v>15</v>
      </c>
      <c r="J147" s="4">
        <f>IF(ISBLANK([1]Current_Month_Trades!K147),"",[1]Current_Month_Trades!K147)</f>
        <v>45495</v>
      </c>
      <c r="K147" s="4" t="str">
        <f>IF(ISBLANK([1]Current_Month_Trades!L147),"B",[1]Current_Month_Trades!L147)</f>
        <v>C</v>
      </c>
      <c r="L147" s="4" t="str">
        <f>IF(ISBLANK([1]Current_Month_Trades!L147),"B",[1]Current_Month_Trades!L147)</f>
        <v>C</v>
      </c>
      <c r="M147" s="4" t="str">
        <f>IF(ISBLANK([1]Current_Month_Trades!M147),"",[1]Current_Month_Trades!M147)</f>
        <v>B</v>
      </c>
      <c r="N147" s="3" t="str">
        <f>[1]Current_Month_Trades!N147</f>
        <v>CITIGROUP GLOBAL MARKETS INC.</v>
      </c>
      <c r="O147" s="6">
        <f>[1]Current_Month_Trades!O147</f>
        <v>300000000</v>
      </c>
    </row>
    <row r="148" spans="1:15" ht="20.5" customHeight="1" x14ac:dyDescent="0.25">
      <c r="A148" s="3" t="str">
        <f>[1]Current_Month_Trades!A148</f>
        <v>FHLM</v>
      </c>
      <c r="B148" s="4">
        <f>[1]Current_Month_Trades!B148</f>
        <v>45398</v>
      </c>
      <c r="C148" s="3" t="str">
        <f>[1]Current_Month_Trades!C148</f>
        <v>3134H1H89</v>
      </c>
      <c r="D148" s="4">
        <f>[1]Current_Month_Trades!F148</f>
        <v>45947</v>
      </c>
      <c r="E148" s="3" t="str">
        <f>[1]Current_Month_Trades!G148</f>
        <v>MTN</v>
      </c>
      <c r="F148" s="5">
        <f>[1]Current_Month_Trades!H148</f>
        <v>5.22</v>
      </c>
      <c r="G148" s="3" t="str">
        <f>[1]Current_Month_Trades!P148</f>
        <v>Fixed</v>
      </c>
      <c r="H148" s="5">
        <f>[1]Current_Month_Trades!J148</f>
        <v>100</v>
      </c>
      <c r="I148" s="3" t="s">
        <v>15</v>
      </c>
      <c r="J148" s="4">
        <f>IF(ISBLANK([1]Current_Month_Trades!K148),"",[1]Current_Month_Trades!K148)</f>
        <v>45764</v>
      </c>
      <c r="K148" s="4" t="str">
        <f>IF(ISBLANK([1]Current_Month_Trades!L148),"B",[1]Current_Month_Trades!L148)</f>
        <v>C</v>
      </c>
      <c r="L148" s="4" t="str">
        <f>IF(ISBLANK([1]Current_Month_Trades!L148),"B",[1]Current_Month_Trades!L148)</f>
        <v>C</v>
      </c>
      <c r="M148" s="4" t="str">
        <f>IF(ISBLANK([1]Current_Month_Trades!M148),"",[1]Current_Month_Trades!M148)</f>
        <v>E</v>
      </c>
      <c r="N148" s="3" t="str">
        <f>[1]Current_Month_Trades!N148</f>
        <v>InspereX</v>
      </c>
      <c r="O148" s="6">
        <f>[1]Current_Month_Trades!O148</f>
        <v>15000000</v>
      </c>
    </row>
    <row r="149" spans="1:15" ht="20.5" customHeight="1" x14ac:dyDescent="0.25">
      <c r="A149" s="3" t="str">
        <f>[1]Current_Month_Trades!A149</f>
        <v>FHLM</v>
      </c>
      <c r="B149" s="4">
        <f>[1]Current_Month_Trades!B149</f>
        <v>45398</v>
      </c>
      <c r="C149" s="3" t="str">
        <f>[1]Current_Month_Trades!C149</f>
        <v>3134H1H97</v>
      </c>
      <c r="D149" s="4">
        <f>[1]Current_Month_Trades!F149</f>
        <v>47050</v>
      </c>
      <c r="E149" s="3" t="str">
        <f>[1]Current_Month_Trades!G149</f>
        <v>MTN</v>
      </c>
      <c r="F149" s="5">
        <f>[1]Current_Month_Trades!H149</f>
        <v>6</v>
      </c>
      <c r="G149" s="3" t="str">
        <f>[1]Current_Month_Trades!P149</f>
        <v>Fixed</v>
      </c>
      <c r="H149" s="5">
        <f>[1]Current_Month_Trades!J149</f>
        <v>100</v>
      </c>
      <c r="I149" s="3" t="s">
        <v>15</v>
      </c>
      <c r="J149" s="4">
        <f>IF(ISBLANK([1]Current_Month_Trades!K149),"",[1]Current_Month_Trades!K149)</f>
        <v>45497</v>
      </c>
      <c r="K149" s="4" t="str">
        <f>IF(ISBLANK([1]Current_Month_Trades!L149),"B",[1]Current_Month_Trades!L149)</f>
        <v>C</v>
      </c>
      <c r="L149" s="4" t="str">
        <f>IF(ISBLANK([1]Current_Month_Trades!L149),"B",[1]Current_Month_Trades!L149)</f>
        <v>C</v>
      </c>
      <c r="M149" s="4" t="str">
        <f>IF(ISBLANK([1]Current_Month_Trades!M149),"",[1]Current_Month_Trades!M149)</f>
        <v>B</v>
      </c>
      <c r="N149" s="3" t="str">
        <f>[1]Current_Month_Trades!N149</f>
        <v>StoneX Financial Inc</v>
      </c>
      <c r="O149" s="6">
        <f>[1]Current_Month_Trades!O149</f>
        <v>15000000</v>
      </c>
    </row>
    <row r="150" spans="1:15" ht="20.5" customHeight="1" x14ac:dyDescent="0.25">
      <c r="A150" s="3" t="str">
        <f>[1]Current_Month_Trades!A150</f>
        <v>FHLM</v>
      </c>
      <c r="B150" s="4">
        <f>[1]Current_Month_Trades!B150</f>
        <v>45398</v>
      </c>
      <c r="C150" s="3" t="str">
        <f>[1]Current_Month_Trades!C150</f>
        <v>3134H1J20</v>
      </c>
      <c r="D150" s="4">
        <f>[1]Current_Month_Trades!F150</f>
        <v>47239</v>
      </c>
      <c r="E150" s="3" t="str">
        <f>[1]Current_Month_Trades!G150</f>
        <v>MTN</v>
      </c>
      <c r="F150" s="5">
        <f>[1]Current_Month_Trades!H150</f>
        <v>6</v>
      </c>
      <c r="G150" s="3" t="str">
        <f>[1]Current_Month_Trades!P150</f>
        <v>Fixed</v>
      </c>
      <c r="H150" s="5">
        <f>[1]Current_Month_Trades!J150</f>
        <v>100</v>
      </c>
      <c r="I150" s="3" t="s">
        <v>15</v>
      </c>
      <c r="J150" s="4">
        <f>IF(ISBLANK([1]Current_Month_Trades!K150),"",[1]Current_Month_Trades!K150)</f>
        <v>45597</v>
      </c>
      <c r="K150" s="4" t="str">
        <f>IF(ISBLANK([1]Current_Month_Trades!L150),"B",[1]Current_Month_Trades!L150)</f>
        <v>C</v>
      </c>
      <c r="L150" s="4" t="str">
        <f>IF(ISBLANK([1]Current_Month_Trades!L150),"B",[1]Current_Month_Trades!L150)</f>
        <v>C</v>
      </c>
      <c r="M150" s="4" t="str">
        <f>IF(ISBLANK([1]Current_Month_Trades!M150),"",[1]Current_Month_Trades!M150)</f>
        <v>B</v>
      </c>
      <c r="N150" s="3" t="str">
        <f>[1]Current_Month_Trades!N150</f>
        <v>SIEBERT WILLIAMS SHANK &amp; CO,LLC</v>
      </c>
      <c r="O150" s="6">
        <f>[1]Current_Month_Trades!O150</f>
        <v>10000000</v>
      </c>
    </row>
    <row r="151" spans="1:15" ht="20.5" customHeight="1" x14ac:dyDescent="0.25">
      <c r="A151" s="3" t="str">
        <f>[1]Current_Month_Trades!A151</f>
        <v>FHLM</v>
      </c>
      <c r="B151" s="4">
        <f>[1]Current_Month_Trades!B151</f>
        <v>45399</v>
      </c>
      <c r="C151" s="3" t="str">
        <f>[1]Current_Month_Trades!C151</f>
        <v>313396A29</v>
      </c>
      <c r="D151" s="4">
        <f>[1]Current_Month_Trades!F151</f>
        <v>45503</v>
      </c>
      <c r="E151" s="3" t="str">
        <f>[1]Current_Month_Trades!G151</f>
        <v>DISCOUNT</v>
      </c>
      <c r="F151" s="5">
        <f>[1]Current_Month_Trades!H151</f>
        <v>0</v>
      </c>
      <c r="G151" s="3" t="str">
        <f>[1]Current_Month_Trades!P151</f>
        <v>Zero</v>
      </c>
      <c r="H151" s="5">
        <f>[1]Current_Month_Trades!J151</f>
        <v>98.530819444399995</v>
      </c>
      <c r="I151" s="3" t="s">
        <v>15</v>
      </c>
      <c r="J151" s="4" t="str">
        <f>IF(ISBLANK([1]Current_Month_Trades!K151),"",[1]Current_Month_Trades!K151)</f>
        <v/>
      </c>
      <c r="K151" s="4" t="str">
        <f>IF(ISBLANK([1]Current_Month_Trades!L151),"B",[1]Current_Month_Trades!L151)</f>
        <v>B</v>
      </c>
      <c r="L151" s="4" t="str">
        <f>IF(ISBLANK([1]Current_Month_Trades!L151),"B",[1]Current_Month_Trades!L151)</f>
        <v>B</v>
      </c>
      <c r="M151" s="4" t="str">
        <f>IF(ISBLANK([1]Current_Month_Trades!M151),"",[1]Current_Month_Trades!M151)</f>
        <v/>
      </c>
      <c r="N151" s="3" t="str">
        <f>[1]Current_Month_Trades!N151</f>
        <v>WELLS FARGO SECURITIES, LLC</v>
      </c>
      <c r="O151" s="6">
        <f>[1]Current_Month_Trades!O151</f>
        <v>10000000</v>
      </c>
    </row>
    <row r="152" spans="1:15" ht="20.5" customHeight="1" x14ac:dyDescent="0.25">
      <c r="A152" s="3" t="str">
        <f>[1]Current_Month_Trades!A152</f>
        <v>FHLM</v>
      </c>
      <c r="B152" s="4">
        <f>[1]Current_Month_Trades!B152</f>
        <v>45399</v>
      </c>
      <c r="C152" s="3" t="str">
        <f>[1]Current_Month_Trades!C152</f>
        <v>313396A37</v>
      </c>
      <c r="D152" s="4">
        <f>[1]Current_Month_Trades!F152</f>
        <v>45504</v>
      </c>
      <c r="E152" s="3" t="str">
        <f>[1]Current_Month_Trades!G152</f>
        <v>DISCOUNT</v>
      </c>
      <c r="F152" s="5">
        <f>[1]Current_Month_Trades!H152</f>
        <v>0</v>
      </c>
      <c r="G152" s="3" t="str">
        <f>[1]Current_Month_Trades!P152</f>
        <v>Zero</v>
      </c>
      <c r="H152" s="5">
        <f>[1]Current_Month_Trades!J152</f>
        <v>98.502291666700003</v>
      </c>
      <c r="I152" s="3" t="s">
        <v>15</v>
      </c>
      <c r="J152" s="4" t="str">
        <f>IF(ISBLANK([1]Current_Month_Trades!K152),"",[1]Current_Month_Trades!K152)</f>
        <v/>
      </c>
      <c r="K152" s="4" t="str">
        <f>IF(ISBLANK([1]Current_Month_Trades!L152),"B",[1]Current_Month_Trades!L152)</f>
        <v>B</v>
      </c>
      <c r="L152" s="4" t="str">
        <f>IF(ISBLANK([1]Current_Month_Trades!L152),"B",[1]Current_Month_Trades!L152)</f>
        <v>B</v>
      </c>
      <c r="M152" s="4" t="str">
        <f>IF(ISBLANK([1]Current_Month_Trades!M152),"",[1]Current_Month_Trades!M152)</f>
        <v/>
      </c>
      <c r="N152" s="3" t="str">
        <f>[1]Current_Month_Trades!N152</f>
        <v>WELLS FARGO SECURITIES, LLC</v>
      </c>
      <c r="O152" s="6">
        <f>[1]Current_Month_Trades!O152</f>
        <v>10000000</v>
      </c>
    </row>
    <row r="153" spans="1:15" ht="20.5" customHeight="1" x14ac:dyDescent="0.25">
      <c r="A153" s="3" t="str">
        <f>[1]Current_Month_Trades!A153</f>
        <v>FHLM</v>
      </c>
      <c r="B153" s="4">
        <f>[1]Current_Month_Trades!B153</f>
        <v>45399</v>
      </c>
      <c r="C153" s="3" t="str">
        <f>[1]Current_Month_Trades!C153</f>
        <v>313396WP4</v>
      </c>
      <c r="D153" s="4">
        <f>[1]Current_Month_Trades!F153</f>
        <v>45420</v>
      </c>
      <c r="E153" s="3" t="str">
        <f>[1]Current_Month_Trades!G153</f>
        <v>DISCOUNT</v>
      </c>
      <c r="F153" s="5">
        <f>[1]Current_Month_Trades!H153</f>
        <v>0</v>
      </c>
      <c r="G153" s="3" t="str">
        <f>[1]Current_Month_Trades!P153</f>
        <v>Zero</v>
      </c>
      <c r="H153" s="5">
        <f>[1]Current_Month_Trades!J153</f>
        <v>99.708888888900006</v>
      </c>
      <c r="I153" s="3" t="s">
        <v>15</v>
      </c>
      <c r="J153" s="4" t="str">
        <f>IF(ISBLANK([1]Current_Month_Trades!K153),"",[1]Current_Month_Trades!K153)</f>
        <v/>
      </c>
      <c r="K153" s="4" t="str">
        <f>IF(ISBLANK([1]Current_Month_Trades!L153),"B",[1]Current_Month_Trades!L153)</f>
        <v>B</v>
      </c>
      <c r="L153" s="4" t="str">
        <f>IF(ISBLANK([1]Current_Month_Trades!L153),"B",[1]Current_Month_Trades!L153)</f>
        <v>B</v>
      </c>
      <c r="M153" s="4" t="str">
        <f>IF(ISBLANK([1]Current_Month_Trades!M153),"",[1]Current_Month_Trades!M153)</f>
        <v/>
      </c>
      <c r="N153" s="3" t="str">
        <f>[1]Current_Month_Trades!N153</f>
        <v>BNY MELLON CAPITAL MARKETS, LLC</v>
      </c>
      <c r="O153" s="6">
        <f>[1]Current_Month_Trades!O153</f>
        <v>14000000</v>
      </c>
    </row>
    <row r="154" spans="1:15" ht="20.5" customHeight="1" x14ac:dyDescent="0.25">
      <c r="A154" s="3" t="str">
        <f>[1]Current_Month_Trades!A154</f>
        <v>FHLM</v>
      </c>
      <c r="B154" s="4">
        <f>[1]Current_Month_Trades!B154</f>
        <v>45399</v>
      </c>
      <c r="C154" s="3" t="str">
        <f>[1]Current_Month_Trades!C154</f>
        <v>313396XN8</v>
      </c>
      <c r="D154" s="4">
        <f>[1]Current_Month_Trades!F154</f>
        <v>45443</v>
      </c>
      <c r="E154" s="3" t="str">
        <f>[1]Current_Month_Trades!G154</f>
        <v>DISCOUNT</v>
      </c>
      <c r="F154" s="5">
        <f>[1]Current_Month_Trades!H154</f>
        <v>0</v>
      </c>
      <c r="G154" s="3" t="str">
        <f>[1]Current_Month_Trades!P154</f>
        <v>Zero</v>
      </c>
      <c r="H154" s="5">
        <f>[1]Current_Month_Trades!J154</f>
        <v>99.375305555599994</v>
      </c>
      <c r="I154" s="3" t="s">
        <v>15</v>
      </c>
      <c r="J154" s="4" t="str">
        <f>IF(ISBLANK([1]Current_Month_Trades!K154),"",[1]Current_Month_Trades!K154)</f>
        <v/>
      </c>
      <c r="K154" s="4" t="str">
        <f>IF(ISBLANK([1]Current_Month_Trades!L154),"B",[1]Current_Month_Trades!L154)</f>
        <v>B</v>
      </c>
      <c r="L154" s="4" t="str">
        <f>IF(ISBLANK([1]Current_Month_Trades!L154),"B",[1]Current_Month_Trades!L154)</f>
        <v>B</v>
      </c>
      <c r="M154" s="4" t="str">
        <f>IF(ISBLANK([1]Current_Month_Trades!M154),"",[1]Current_Month_Trades!M154)</f>
        <v/>
      </c>
      <c r="N154" s="3" t="str">
        <f>[1]Current_Month_Trades!N154</f>
        <v>PIPER SANDLER &amp; CO.</v>
      </c>
      <c r="O154" s="6">
        <f>[1]Current_Month_Trades!O154</f>
        <v>7030000</v>
      </c>
    </row>
    <row r="155" spans="1:15" ht="20.5" customHeight="1" x14ac:dyDescent="0.25">
      <c r="A155" s="3" t="str">
        <f>[1]Current_Month_Trades!A155</f>
        <v>FHLM</v>
      </c>
      <c r="B155" s="4">
        <f>[1]Current_Month_Trades!B155</f>
        <v>45399</v>
      </c>
      <c r="C155" s="3" t="str">
        <f>[1]Current_Month_Trades!C155</f>
        <v>313396ZZ9</v>
      </c>
      <c r="D155" s="4">
        <f>[1]Current_Month_Trades!F155</f>
        <v>45502</v>
      </c>
      <c r="E155" s="3" t="str">
        <f>[1]Current_Month_Trades!G155</f>
        <v>DISCOUNT</v>
      </c>
      <c r="F155" s="5">
        <f>[1]Current_Month_Trades!H155</f>
        <v>0</v>
      </c>
      <c r="G155" s="3" t="str">
        <f>[1]Current_Month_Trades!P155</f>
        <v>Zero</v>
      </c>
      <c r="H155" s="5">
        <f>[1]Current_Month_Trades!J155</f>
        <v>98.545083333299999</v>
      </c>
      <c r="I155" s="3" t="s">
        <v>15</v>
      </c>
      <c r="J155" s="4" t="str">
        <f>IF(ISBLANK([1]Current_Month_Trades!K155),"",[1]Current_Month_Trades!K155)</f>
        <v/>
      </c>
      <c r="K155" s="4" t="str">
        <f>IF(ISBLANK([1]Current_Month_Trades!L155),"B",[1]Current_Month_Trades!L155)</f>
        <v>B</v>
      </c>
      <c r="L155" s="4" t="str">
        <f>IF(ISBLANK([1]Current_Month_Trades!L155),"B",[1]Current_Month_Trades!L155)</f>
        <v>B</v>
      </c>
      <c r="M155" s="4" t="str">
        <f>IF(ISBLANK([1]Current_Month_Trades!M155),"",[1]Current_Month_Trades!M155)</f>
        <v/>
      </c>
      <c r="N155" s="3" t="str">
        <f>[1]Current_Month_Trades!N155</f>
        <v>WELLS FARGO SECURITIES, LLC</v>
      </c>
      <c r="O155" s="6">
        <f>[1]Current_Month_Trades!O155</f>
        <v>10000000</v>
      </c>
    </row>
    <row r="156" spans="1:15" ht="20.5" customHeight="1" x14ac:dyDescent="0.25">
      <c r="A156" s="3" t="str">
        <f>[1]Current_Month_Trades!A156</f>
        <v>FHLM</v>
      </c>
      <c r="B156" s="4">
        <f>[1]Current_Month_Trades!B156</f>
        <v>45399</v>
      </c>
      <c r="C156" s="3" t="str">
        <f>[1]Current_Month_Trades!C156</f>
        <v>3134H1J38</v>
      </c>
      <c r="D156" s="4">
        <f>[1]Current_Month_Trades!F156</f>
        <v>46500</v>
      </c>
      <c r="E156" s="3" t="str">
        <f>[1]Current_Month_Trades!G156</f>
        <v>MTN</v>
      </c>
      <c r="F156" s="5">
        <f>[1]Current_Month_Trades!H156</f>
        <v>5.6</v>
      </c>
      <c r="G156" s="3" t="str">
        <f>[1]Current_Month_Trades!P156</f>
        <v>Fixed</v>
      </c>
      <c r="H156" s="5">
        <f>[1]Current_Month_Trades!J156</f>
        <v>100</v>
      </c>
      <c r="I156" s="3" t="s">
        <v>15</v>
      </c>
      <c r="J156" s="4">
        <f>IF(ISBLANK([1]Current_Month_Trades!K156),"",[1]Current_Month_Trades!K156)</f>
        <v>45588</v>
      </c>
      <c r="K156" s="4" t="str">
        <f>IF(ISBLANK([1]Current_Month_Trades!L156),"B",[1]Current_Month_Trades!L156)</f>
        <v>C</v>
      </c>
      <c r="L156" s="4" t="str">
        <f>IF(ISBLANK([1]Current_Month_Trades!L156),"B",[1]Current_Month_Trades!L156)</f>
        <v>C</v>
      </c>
      <c r="M156" s="4" t="str">
        <f>IF(ISBLANK([1]Current_Month_Trades!M156),"",[1]Current_Month_Trades!M156)</f>
        <v>B</v>
      </c>
      <c r="N156" s="3" t="str">
        <f>[1]Current_Month_Trades!N156</f>
        <v>GREAT PACIFIC SECURITIES</v>
      </c>
      <c r="O156" s="6">
        <f>[1]Current_Month_Trades!O156</f>
        <v>10000000</v>
      </c>
    </row>
    <row r="157" spans="1:15" ht="20.5" customHeight="1" x14ac:dyDescent="0.25">
      <c r="A157" s="3" t="str">
        <f>[1]Current_Month_Trades!A157</f>
        <v>FHLM</v>
      </c>
      <c r="B157" s="4">
        <f>[1]Current_Month_Trades!B157</f>
        <v>45400</v>
      </c>
      <c r="C157" s="3" t="str">
        <f>[1]Current_Month_Trades!C157</f>
        <v>313396H97</v>
      </c>
      <c r="D157" s="4">
        <f>[1]Current_Month_Trades!F157</f>
        <v>45566</v>
      </c>
      <c r="E157" s="3" t="str">
        <f>[1]Current_Month_Trades!G157</f>
        <v>DISCOUNT</v>
      </c>
      <c r="F157" s="5">
        <f>[1]Current_Month_Trades!H157</f>
        <v>0</v>
      </c>
      <c r="G157" s="3" t="str">
        <f>[1]Current_Month_Trades!P157</f>
        <v>Zero</v>
      </c>
      <c r="H157" s="5">
        <f>[1]Current_Month_Trades!J157</f>
        <v>97.662166666700003</v>
      </c>
      <c r="I157" s="3" t="s">
        <v>15</v>
      </c>
      <c r="J157" s="4" t="str">
        <f>IF(ISBLANK([1]Current_Month_Trades!K157),"",[1]Current_Month_Trades!K157)</f>
        <v/>
      </c>
      <c r="K157" s="4" t="str">
        <f>IF(ISBLANK([1]Current_Month_Trades!L157),"B",[1]Current_Month_Trades!L157)</f>
        <v>B</v>
      </c>
      <c r="L157" s="4" t="str">
        <f>IF(ISBLANK([1]Current_Month_Trades!L157),"B",[1]Current_Month_Trades!L157)</f>
        <v>B</v>
      </c>
      <c r="M157" s="4" t="str">
        <f>IF(ISBLANK([1]Current_Month_Trades!M157),"",[1]Current_Month_Trades!M157)</f>
        <v/>
      </c>
      <c r="N157" s="3" t="str">
        <f>[1]Current_Month_Trades!N157</f>
        <v>OPPENHEIMER &amp; CO., INC.</v>
      </c>
      <c r="O157" s="6">
        <f>[1]Current_Month_Trades!O157</f>
        <v>100000000</v>
      </c>
    </row>
    <row r="158" spans="1:15" ht="20.5" customHeight="1" x14ac:dyDescent="0.25">
      <c r="A158" s="3" t="str">
        <f>[1]Current_Month_Trades!A158</f>
        <v>FHLM</v>
      </c>
      <c r="B158" s="4">
        <f>[1]Current_Month_Trades!B158</f>
        <v>45400</v>
      </c>
      <c r="C158" s="3" t="str">
        <f>[1]Current_Month_Trades!C158</f>
        <v>313396H97</v>
      </c>
      <c r="D158" s="4">
        <f>[1]Current_Month_Trades!F158</f>
        <v>45566</v>
      </c>
      <c r="E158" s="3" t="str">
        <f>[1]Current_Month_Trades!G158</f>
        <v>DISCOUNT</v>
      </c>
      <c r="F158" s="5">
        <f>[1]Current_Month_Trades!H158</f>
        <v>0</v>
      </c>
      <c r="G158" s="3" t="str">
        <f>[1]Current_Month_Trades!P158</f>
        <v>Zero</v>
      </c>
      <c r="H158" s="5">
        <f>[1]Current_Month_Trades!J158</f>
        <v>97.662166666700003</v>
      </c>
      <c r="I158" s="3" t="s">
        <v>15</v>
      </c>
      <c r="J158" s="4" t="str">
        <f>IF(ISBLANK([1]Current_Month_Trades!K158),"",[1]Current_Month_Trades!K158)</f>
        <v/>
      </c>
      <c r="K158" s="4" t="str">
        <f>IF(ISBLANK([1]Current_Month_Trades!L158),"B",[1]Current_Month_Trades!L158)</f>
        <v>B</v>
      </c>
      <c r="L158" s="4" t="str">
        <f>IF(ISBLANK([1]Current_Month_Trades!L158),"B",[1]Current_Month_Trades!L158)</f>
        <v>B</v>
      </c>
      <c r="M158" s="4" t="str">
        <f>IF(ISBLANK([1]Current_Month_Trades!M158),"",[1]Current_Month_Trades!M158)</f>
        <v/>
      </c>
      <c r="N158" s="3" t="str">
        <f>[1]Current_Month_Trades!N158</f>
        <v>CANTOR FITZGERALD &amp; CO</v>
      </c>
      <c r="O158" s="6">
        <f>[1]Current_Month_Trades!O158</f>
        <v>100000000</v>
      </c>
    </row>
    <row r="159" spans="1:15" ht="20.5" customHeight="1" x14ac:dyDescent="0.25">
      <c r="A159" s="3" t="str">
        <f>[1]Current_Month_Trades!A159</f>
        <v>FHLM</v>
      </c>
      <c r="B159" s="4">
        <f>[1]Current_Month_Trades!B159</f>
        <v>45400</v>
      </c>
      <c r="C159" s="3" t="str">
        <f>[1]Current_Month_Trades!C159</f>
        <v>313396WG4</v>
      </c>
      <c r="D159" s="4">
        <f>[1]Current_Month_Trades!F159</f>
        <v>45413</v>
      </c>
      <c r="E159" s="3" t="str">
        <f>[1]Current_Month_Trades!G159</f>
        <v>DISCOUNT</v>
      </c>
      <c r="F159" s="5">
        <f>[1]Current_Month_Trades!H159</f>
        <v>0</v>
      </c>
      <c r="G159" s="3" t="str">
        <f>[1]Current_Month_Trades!P159</f>
        <v>Zero</v>
      </c>
      <c r="H159" s="5">
        <f>[1]Current_Month_Trades!J159</f>
        <v>99.812041666699997</v>
      </c>
      <c r="I159" s="3" t="s">
        <v>15</v>
      </c>
      <c r="J159" s="4" t="str">
        <f>IF(ISBLANK([1]Current_Month_Trades!K159),"",[1]Current_Month_Trades!K159)</f>
        <v/>
      </c>
      <c r="K159" s="4" t="str">
        <f>IF(ISBLANK([1]Current_Month_Trades!L159),"B",[1]Current_Month_Trades!L159)</f>
        <v>B</v>
      </c>
      <c r="L159" s="4" t="str">
        <f>IF(ISBLANK([1]Current_Month_Trades!L159),"B",[1]Current_Month_Trades!L159)</f>
        <v>B</v>
      </c>
      <c r="M159" s="4" t="str">
        <f>IF(ISBLANK([1]Current_Month_Trades!M159),"",[1]Current_Month_Trades!M159)</f>
        <v/>
      </c>
      <c r="N159" s="3" t="str">
        <f>[1]Current_Month_Trades!N159</f>
        <v>BNY MELLON CAPITAL MARKETS, LLC</v>
      </c>
      <c r="O159" s="6">
        <f>[1]Current_Month_Trades!O159</f>
        <v>20000000</v>
      </c>
    </row>
    <row r="160" spans="1:15" ht="20.5" customHeight="1" x14ac:dyDescent="0.25">
      <c r="A160" s="3" t="str">
        <f>[1]Current_Month_Trades!A160</f>
        <v>FHLM</v>
      </c>
      <c r="B160" s="4">
        <f>[1]Current_Month_Trades!B160</f>
        <v>45400</v>
      </c>
      <c r="C160" s="3" t="str">
        <f>[1]Current_Month_Trades!C160</f>
        <v>313396WH2</v>
      </c>
      <c r="D160" s="4">
        <f>[1]Current_Month_Trades!F160</f>
        <v>45414</v>
      </c>
      <c r="E160" s="3" t="str">
        <f>[1]Current_Month_Trades!G160</f>
        <v>DISCOUNT</v>
      </c>
      <c r="F160" s="5">
        <f>[1]Current_Month_Trades!H160</f>
        <v>0</v>
      </c>
      <c r="G160" s="3" t="str">
        <f>[1]Current_Month_Trades!P160</f>
        <v>Zero</v>
      </c>
      <c r="H160" s="5">
        <f>[1]Current_Month_Trades!J160</f>
        <v>99.796222222200001</v>
      </c>
      <c r="I160" s="3" t="s">
        <v>15</v>
      </c>
      <c r="J160" s="4" t="str">
        <f>IF(ISBLANK([1]Current_Month_Trades!K160),"",[1]Current_Month_Trades!K160)</f>
        <v/>
      </c>
      <c r="K160" s="4" t="str">
        <f>IF(ISBLANK([1]Current_Month_Trades!L160),"B",[1]Current_Month_Trades!L160)</f>
        <v>B</v>
      </c>
      <c r="L160" s="4" t="str">
        <f>IF(ISBLANK([1]Current_Month_Trades!L160),"B",[1]Current_Month_Trades!L160)</f>
        <v>B</v>
      </c>
      <c r="M160" s="4" t="str">
        <f>IF(ISBLANK([1]Current_Month_Trades!M160),"",[1]Current_Month_Trades!M160)</f>
        <v/>
      </c>
      <c r="N160" s="3" t="str">
        <f>[1]Current_Month_Trades!N160</f>
        <v>TD SECURITIES (USA) LLC</v>
      </c>
      <c r="O160" s="6">
        <f>[1]Current_Month_Trades!O160</f>
        <v>2000000</v>
      </c>
    </row>
    <row r="161" spans="1:15" ht="20.5" customHeight="1" x14ac:dyDescent="0.25">
      <c r="A161" s="3" t="str">
        <f>[1]Current_Month_Trades!A161</f>
        <v>FHLM</v>
      </c>
      <c r="B161" s="4">
        <f>[1]Current_Month_Trades!B161</f>
        <v>45400</v>
      </c>
      <c r="C161" s="3" t="str">
        <f>[1]Current_Month_Trades!C161</f>
        <v>313396WJ8</v>
      </c>
      <c r="D161" s="4">
        <f>[1]Current_Month_Trades!F161</f>
        <v>45415</v>
      </c>
      <c r="E161" s="3" t="str">
        <f>[1]Current_Month_Trades!G161</f>
        <v>DISCOUNT</v>
      </c>
      <c r="F161" s="5">
        <f>[1]Current_Month_Trades!H161</f>
        <v>0</v>
      </c>
      <c r="G161" s="3" t="str">
        <f>[1]Current_Month_Trades!P161</f>
        <v>Zero</v>
      </c>
      <c r="H161" s="5">
        <f>[1]Current_Month_Trades!J161</f>
        <v>99.839888888900006</v>
      </c>
      <c r="I161" s="3" t="s">
        <v>15</v>
      </c>
      <c r="J161" s="4" t="str">
        <f>IF(ISBLANK([1]Current_Month_Trades!K161),"",[1]Current_Month_Trades!K161)</f>
        <v/>
      </c>
      <c r="K161" s="4" t="str">
        <f>IF(ISBLANK([1]Current_Month_Trades!L161),"B",[1]Current_Month_Trades!L161)</f>
        <v>B</v>
      </c>
      <c r="L161" s="4" t="str">
        <f>IF(ISBLANK([1]Current_Month_Trades!L161),"B",[1]Current_Month_Trades!L161)</f>
        <v>B</v>
      </c>
      <c r="M161" s="4" t="str">
        <f>IF(ISBLANK([1]Current_Month_Trades!M161),"",[1]Current_Month_Trades!M161)</f>
        <v/>
      </c>
      <c r="N161" s="3" t="str">
        <f>[1]Current_Month_Trades!N161</f>
        <v>PIPER SANDLER &amp; CO.</v>
      </c>
      <c r="O161" s="6">
        <f>[1]Current_Month_Trades!O161</f>
        <v>7300000</v>
      </c>
    </row>
    <row r="162" spans="1:15" ht="20.5" customHeight="1" x14ac:dyDescent="0.25">
      <c r="A162" s="3" t="str">
        <f>[1]Current_Month_Trades!A162</f>
        <v>FHLM</v>
      </c>
      <c r="B162" s="4">
        <f>[1]Current_Month_Trades!B162</f>
        <v>45400</v>
      </c>
      <c r="C162" s="3" t="str">
        <f>[1]Current_Month_Trades!C162</f>
        <v>313396WP4</v>
      </c>
      <c r="D162" s="4">
        <f>[1]Current_Month_Trades!F162</f>
        <v>45420</v>
      </c>
      <c r="E162" s="3" t="str">
        <f>[1]Current_Month_Trades!G162</f>
        <v>DISCOUNT</v>
      </c>
      <c r="F162" s="5">
        <f>[1]Current_Month_Trades!H162</f>
        <v>0</v>
      </c>
      <c r="G162" s="3" t="str">
        <f>[1]Current_Month_Trades!P162</f>
        <v>Zero</v>
      </c>
      <c r="H162" s="5">
        <f>[1]Current_Month_Trades!J162</f>
        <v>99.708888888900006</v>
      </c>
      <c r="I162" s="3" t="s">
        <v>15</v>
      </c>
      <c r="J162" s="4" t="str">
        <f>IF(ISBLANK([1]Current_Month_Trades!K162),"",[1]Current_Month_Trades!K162)</f>
        <v/>
      </c>
      <c r="K162" s="4" t="str">
        <f>IF(ISBLANK([1]Current_Month_Trades!L162),"B",[1]Current_Month_Trades!L162)</f>
        <v>B</v>
      </c>
      <c r="L162" s="4" t="str">
        <f>IF(ISBLANK([1]Current_Month_Trades!L162),"B",[1]Current_Month_Trades!L162)</f>
        <v>B</v>
      </c>
      <c r="M162" s="4" t="str">
        <f>IF(ISBLANK([1]Current_Month_Trades!M162),"",[1]Current_Month_Trades!M162)</f>
        <v/>
      </c>
      <c r="N162" s="3" t="str">
        <f>[1]Current_Month_Trades!N162</f>
        <v>ACADEMY SECURITIES</v>
      </c>
      <c r="O162" s="6">
        <f>[1]Current_Month_Trades!O162</f>
        <v>25000000</v>
      </c>
    </row>
    <row r="163" spans="1:15" ht="20.5" customHeight="1" x14ac:dyDescent="0.25">
      <c r="A163" s="3" t="str">
        <f>[1]Current_Month_Trades!A163</f>
        <v>FHLM</v>
      </c>
      <c r="B163" s="4">
        <f>[1]Current_Month_Trades!B163</f>
        <v>45400</v>
      </c>
      <c r="C163" s="3" t="str">
        <f>[1]Current_Month_Trades!C163</f>
        <v>313396XN8</v>
      </c>
      <c r="D163" s="4">
        <f>[1]Current_Month_Trades!F163</f>
        <v>45443</v>
      </c>
      <c r="E163" s="3" t="str">
        <f>[1]Current_Month_Trades!G163</f>
        <v>DISCOUNT</v>
      </c>
      <c r="F163" s="5">
        <f>[1]Current_Month_Trades!H163</f>
        <v>0</v>
      </c>
      <c r="G163" s="3" t="str">
        <f>[1]Current_Month_Trades!P163</f>
        <v>Zero</v>
      </c>
      <c r="H163" s="5">
        <f>[1]Current_Month_Trades!J163</f>
        <v>99.375305555599994</v>
      </c>
      <c r="I163" s="3" t="s">
        <v>15</v>
      </c>
      <c r="J163" s="4" t="str">
        <f>IF(ISBLANK([1]Current_Month_Trades!K163),"",[1]Current_Month_Trades!K163)</f>
        <v/>
      </c>
      <c r="K163" s="4" t="str">
        <f>IF(ISBLANK([1]Current_Month_Trades!L163),"B",[1]Current_Month_Trades!L163)</f>
        <v>B</v>
      </c>
      <c r="L163" s="4" t="str">
        <f>IF(ISBLANK([1]Current_Month_Trades!L163),"B",[1]Current_Month_Trades!L163)</f>
        <v>B</v>
      </c>
      <c r="M163" s="4" t="str">
        <f>IF(ISBLANK([1]Current_Month_Trades!M163),"",[1]Current_Month_Trades!M163)</f>
        <v/>
      </c>
      <c r="N163" s="3" t="str">
        <f>[1]Current_Month_Trades!N163</f>
        <v>OPPENHEIMER &amp; CO., INC.</v>
      </c>
      <c r="O163" s="6">
        <f>[1]Current_Month_Trades!O163</f>
        <v>6000000</v>
      </c>
    </row>
    <row r="164" spans="1:15" ht="20.5" customHeight="1" x14ac:dyDescent="0.25">
      <c r="A164" s="3" t="str">
        <f>[1]Current_Month_Trades!A164</f>
        <v>FHLM</v>
      </c>
      <c r="B164" s="4">
        <f>[1]Current_Month_Trades!B164</f>
        <v>45400</v>
      </c>
      <c r="C164" s="3" t="str">
        <f>[1]Current_Month_Trades!C164</f>
        <v>3134H1J46</v>
      </c>
      <c r="D164" s="4">
        <f>[1]Current_Month_Trades!F164</f>
        <v>47252</v>
      </c>
      <c r="E164" s="3" t="str">
        <f>[1]Current_Month_Trades!G164</f>
        <v>MTN</v>
      </c>
      <c r="F164" s="5">
        <f>[1]Current_Month_Trades!H164</f>
        <v>6</v>
      </c>
      <c r="G164" s="3" t="str">
        <f>[1]Current_Month_Trades!P164</f>
        <v>Fixed</v>
      </c>
      <c r="H164" s="5">
        <f>[1]Current_Month_Trades!J164</f>
        <v>100</v>
      </c>
      <c r="I164" s="3" t="s">
        <v>15</v>
      </c>
      <c r="J164" s="4">
        <f>IF(ISBLANK([1]Current_Month_Trades!K164),"",[1]Current_Month_Trades!K164)</f>
        <v>45518</v>
      </c>
      <c r="K164" s="4" t="str">
        <f>IF(ISBLANK([1]Current_Month_Trades!L164),"B",[1]Current_Month_Trades!L164)</f>
        <v>C</v>
      </c>
      <c r="L164" s="4" t="str">
        <f>IF(ISBLANK([1]Current_Month_Trades!L164),"B",[1]Current_Month_Trades!L164)</f>
        <v>C</v>
      </c>
      <c r="M164" s="4" t="str">
        <f>IF(ISBLANK([1]Current_Month_Trades!M164),"",[1]Current_Month_Trades!M164)</f>
        <v>B</v>
      </c>
      <c r="N164" s="3" t="str">
        <f>[1]Current_Month_Trades!N164</f>
        <v>InspereX</v>
      </c>
      <c r="O164" s="6">
        <f>[1]Current_Month_Trades!O164</f>
        <v>15000000</v>
      </c>
    </row>
    <row r="165" spans="1:15" ht="20.5" customHeight="1" x14ac:dyDescent="0.25">
      <c r="A165" s="3" t="str">
        <f>[1]Current_Month_Trades!A165</f>
        <v>FHLM</v>
      </c>
      <c r="B165" s="4">
        <f>[1]Current_Month_Trades!B165</f>
        <v>45400</v>
      </c>
      <c r="C165" s="3" t="str">
        <f>[1]Current_Month_Trades!C165</f>
        <v>3134H1J53</v>
      </c>
      <c r="D165" s="4">
        <f>[1]Current_Month_Trades!F165</f>
        <v>47246</v>
      </c>
      <c r="E165" s="3" t="str">
        <f>[1]Current_Month_Trades!G165</f>
        <v>MTN</v>
      </c>
      <c r="F165" s="5">
        <f>[1]Current_Month_Trades!H165</f>
        <v>6.5</v>
      </c>
      <c r="G165" s="3" t="str">
        <f>[1]Current_Month_Trades!P165</f>
        <v>Step</v>
      </c>
      <c r="H165" s="5">
        <f>[1]Current_Month_Trades!J165</f>
        <v>100</v>
      </c>
      <c r="I165" s="3" t="s">
        <v>15</v>
      </c>
      <c r="J165" s="4">
        <f>IF(ISBLANK([1]Current_Month_Trades!K165),"",[1]Current_Month_Trades!K165)</f>
        <v>45512</v>
      </c>
      <c r="K165" s="4" t="str">
        <f>IF(ISBLANK([1]Current_Month_Trades!L165),"B",[1]Current_Month_Trades!L165)</f>
        <v>C</v>
      </c>
      <c r="L165" s="4" t="str">
        <f>IF(ISBLANK([1]Current_Month_Trades!L165),"B",[1]Current_Month_Trades!L165)</f>
        <v>C</v>
      </c>
      <c r="M165" s="4" t="str">
        <f>IF(ISBLANK([1]Current_Month_Trades!M165),"",[1]Current_Month_Trades!M165)</f>
        <v>B</v>
      </c>
      <c r="N165" s="3" t="str">
        <f>[1]Current_Month_Trades!N165</f>
        <v>SIEBERT WILLIAMS SHANK &amp; CO,LLC</v>
      </c>
      <c r="O165" s="6">
        <f>[1]Current_Month_Trades!O165</f>
        <v>20000000</v>
      </c>
    </row>
    <row r="166" spans="1:15" ht="20.5" customHeight="1" x14ac:dyDescent="0.25">
      <c r="A166" s="3" t="str">
        <f>[1]Current_Month_Trades!A166</f>
        <v>FHLM</v>
      </c>
      <c r="B166" s="4">
        <f>[1]Current_Month_Trades!B166</f>
        <v>45400</v>
      </c>
      <c r="C166" s="3" t="str">
        <f>[1]Current_Month_Trades!C166</f>
        <v>3134H1J79</v>
      </c>
      <c r="D166" s="4">
        <f>[1]Current_Month_Trades!F166</f>
        <v>47246</v>
      </c>
      <c r="E166" s="3" t="str">
        <f>[1]Current_Month_Trades!G166</f>
        <v>MTN</v>
      </c>
      <c r="F166" s="5">
        <f>[1]Current_Month_Trades!H166</f>
        <v>5.5</v>
      </c>
      <c r="G166" s="3" t="str">
        <f>[1]Current_Month_Trades!P166</f>
        <v>Fixed</v>
      </c>
      <c r="H166" s="5">
        <f>[1]Current_Month_Trades!J166</f>
        <v>100</v>
      </c>
      <c r="I166" s="3" t="s">
        <v>15</v>
      </c>
      <c r="J166" s="4">
        <f>IF(ISBLANK([1]Current_Month_Trades!K166),"",[1]Current_Month_Trades!K166)</f>
        <v>45512</v>
      </c>
      <c r="K166" s="4" t="str">
        <f>IF(ISBLANK([1]Current_Month_Trades!L166),"B",[1]Current_Month_Trades!L166)</f>
        <v>C</v>
      </c>
      <c r="L166" s="4" t="str">
        <f>IF(ISBLANK([1]Current_Month_Trades!L166),"B",[1]Current_Month_Trades!L166)</f>
        <v>C</v>
      </c>
      <c r="M166" s="4" t="str">
        <f>IF(ISBLANK([1]Current_Month_Trades!M166),"",[1]Current_Month_Trades!M166)</f>
        <v>B</v>
      </c>
      <c r="N166" s="3" t="str">
        <f>[1]Current_Month_Trades!N166</f>
        <v>SIEBERT WILLIAMS SHANK &amp; CO,LLC</v>
      </c>
      <c r="O166" s="6">
        <f>[1]Current_Month_Trades!O166</f>
        <v>20000000</v>
      </c>
    </row>
    <row r="167" spans="1:15" ht="20.5" customHeight="1" x14ac:dyDescent="0.25">
      <c r="A167" s="3" t="str">
        <f>[1]Current_Month_Trades!A167</f>
        <v>FHLM</v>
      </c>
      <c r="B167" s="4">
        <f>[1]Current_Month_Trades!B167</f>
        <v>45400</v>
      </c>
      <c r="C167" s="3" t="str">
        <f>[1]Current_Month_Trades!C167</f>
        <v>3134H1J87</v>
      </c>
      <c r="D167" s="4">
        <f>[1]Current_Month_Trades!F167</f>
        <v>47241</v>
      </c>
      <c r="E167" s="3" t="str">
        <f>[1]Current_Month_Trades!G167</f>
        <v>MTN</v>
      </c>
      <c r="F167" s="5">
        <f>[1]Current_Month_Trades!H167</f>
        <v>5.45</v>
      </c>
      <c r="G167" s="3" t="str">
        <f>[1]Current_Month_Trades!P167</f>
        <v>Fixed</v>
      </c>
      <c r="H167" s="5">
        <f>[1]Current_Month_Trades!J167</f>
        <v>100</v>
      </c>
      <c r="I167" s="3" t="s">
        <v>15</v>
      </c>
      <c r="J167" s="4">
        <f>IF(ISBLANK([1]Current_Month_Trades!K167),"",[1]Current_Month_Trades!K167)</f>
        <v>45964</v>
      </c>
      <c r="K167" s="4" t="str">
        <f>IF(ISBLANK([1]Current_Month_Trades!L167),"B",[1]Current_Month_Trades!L167)</f>
        <v>C</v>
      </c>
      <c r="L167" s="4" t="str">
        <f>IF(ISBLANK([1]Current_Month_Trades!L167),"B",[1]Current_Month_Trades!L167)</f>
        <v>C</v>
      </c>
      <c r="M167" s="4" t="str">
        <f>IF(ISBLANK([1]Current_Month_Trades!M167),"",[1]Current_Month_Trades!M167)</f>
        <v>B</v>
      </c>
      <c r="N167" s="3" t="str">
        <f>[1]Current_Month_Trades!N167</f>
        <v>RAYMOND JAMES &amp; ASSOCIATES, INC.</v>
      </c>
      <c r="O167" s="6">
        <f>[1]Current_Month_Trades!O167</f>
        <v>25000000</v>
      </c>
    </row>
    <row r="168" spans="1:15" ht="20.5" customHeight="1" x14ac:dyDescent="0.25">
      <c r="A168" s="3" t="str">
        <f>[1]Current_Month_Trades!A168</f>
        <v>FHLM</v>
      </c>
      <c r="B168" s="4">
        <f>[1]Current_Month_Trades!B168</f>
        <v>45400</v>
      </c>
      <c r="C168" s="3" t="str">
        <f>[1]Current_Month_Trades!C168</f>
        <v>3134H1K28</v>
      </c>
      <c r="D168" s="4">
        <f>[1]Current_Month_Trades!F168</f>
        <v>47253</v>
      </c>
      <c r="E168" s="3" t="str">
        <f>[1]Current_Month_Trades!G168</f>
        <v>MTN</v>
      </c>
      <c r="F168" s="5">
        <f>[1]Current_Month_Trades!H168</f>
        <v>7</v>
      </c>
      <c r="G168" s="3" t="str">
        <f>[1]Current_Month_Trades!P168</f>
        <v>Step</v>
      </c>
      <c r="H168" s="5">
        <f>[1]Current_Month_Trades!J168</f>
        <v>100</v>
      </c>
      <c r="I168" s="3" t="s">
        <v>15</v>
      </c>
      <c r="J168" s="4">
        <f>IF(ISBLANK([1]Current_Month_Trades!K168),"",[1]Current_Month_Trades!K168)</f>
        <v>45611</v>
      </c>
      <c r="K168" s="4" t="str">
        <f>IF(ISBLANK([1]Current_Month_Trades!L168),"B",[1]Current_Month_Trades!L168)</f>
        <v>C</v>
      </c>
      <c r="L168" s="4" t="str">
        <f>IF(ISBLANK([1]Current_Month_Trades!L168),"B",[1]Current_Month_Trades!L168)</f>
        <v>C</v>
      </c>
      <c r="M168" s="4" t="str">
        <f>IF(ISBLANK([1]Current_Month_Trades!M168),"",[1]Current_Month_Trades!M168)</f>
        <v>B</v>
      </c>
      <c r="N168" s="3" t="str">
        <f>[1]Current_Month_Trades!N168</f>
        <v>UBS SECURITIES LLC</v>
      </c>
      <c r="O168" s="6">
        <f>[1]Current_Month_Trades!O168</f>
        <v>10000000</v>
      </c>
    </row>
    <row r="169" spans="1:15" ht="20.5" customHeight="1" x14ac:dyDescent="0.25">
      <c r="A169" s="3" t="str">
        <f>[1]Current_Month_Trades!A169</f>
        <v>FHLM</v>
      </c>
      <c r="B169" s="4">
        <f>[1]Current_Month_Trades!B169</f>
        <v>45400</v>
      </c>
      <c r="C169" s="3" t="str">
        <f>[1]Current_Month_Trades!C169</f>
        <v>3134H1K36</v>
      </c>
      <c r="D169" s="4">
        <f>[1]Current_Month_Trades!F169</f>
        <v>47238</v>
      </c>
      <c r="E169" s="3" t="str">
        <f>[1]Current_Month_Trades!G169</f>
        <v>MTN</v>
      </c>
      <c r="F169" s="5">
        <f>[1]Current_Month_Trades!H169</f>
        <v>6</v>
      </c>
      <c r="G169" s="3" t="str">
        <f>[1]Current_Month_Trades!P169</f>
        <v>Fixed</v>
      </c>
      <c r="H169" s="5">
        <f>[1]Current_Month_Trades!J169</f>
        <v>100</v>
      </c>
      <c r="I169" s="3" t="s">
        <v>15</v>
      </c>
      <c r="J169" s="4">
        <f>IF(ISBLANK([1]Current_Month_Trades!K169),"",[1]Current_Month_Trades!K169)</f>
        <v>45503</v>
      </c>
      <c r="K169" s="4" t="str">
        <f>IF(ISBLANK([1]Current_Month_Trades!L169),"B",[1]Current_Month_Trades!L169)</f>
        <v>C</v>
      </c>
      <c r="L169" s="4" t="str">
        <f>IF(ISBLANK([1]Current_Month_Trades!L169),"B",[1]Current_Month_Trades!L169)</f>
        <v>C</v>
      </c>
      <c r="M169" s="4" t="str">
        <f>IF(ISBLANK([1]Current_Month_Trades!M169),"",[1]Current_Month_Trades!M169)</f>
        <v>B</v>
      </c>
      <c r="N169" s="3" t="str">
        <f>[1]Current_Month_Trades!N169</f>
        <v>STIFEL, NICOLAUS &amp; COMPANY, INCORPORATED</v>
      </c>
      <c r="O169" s="6">
        <f>[1]Current_Month_Trades!O169</f>
        <v>15000000</v>
      </c>
    </row>
    <row r="170" spans="1:15" ht="20.5" customHeight="1" x14ac:dyDescent="0.25">
      <c r="A170" s="3" t="str">
        <f>[1]Current_Month_Trades!A170</f>
        <v>FHLM</v>
      </c>
      <c r="B170" s="4">
        <f>[1]Current_Month_Trades!B170</f>
        <v>45400</v>
      </c>
      <c r="C170" s="3" t="str">
        <f>[1]Current_Month_Trades!C170</f>
        <v>3134H1K44</v>
      </c>
      <c r="D170" s="4">
        <f>[1]Current_Month_Trades!F170</f>
        <v>47234</v>
      </c>
      <c r="E170" s="3" t="str">
        <f>[1]Current_Month_Trades!G170</f>
        <v>MTN</v>
      </c>
      <c r="F170" s="5">
        <f>[1]Current_Month_Trades!H170</f>
        <v>6.02</v>
      </c>
      <c r="G170" s="3" t="str">
        <f>[1]Current_Month_Trades!P170</f>
        <v>Fixed</v>
      </c>
      <c r="H170" s="5">
        <f>[1]Current_Month_Trades!J170</f>
        <v>100</v>
      </c>
      <c r="I170" s="3" t="s">
        <v>15</v>
      </c>
      <c r="J170" s="4">
        <f>IF(ISBLANK([1]Current_Month_Trades!K170),"",[1]Current_Month_Trades!K170)</f>
        <v>45499</v>
      </c>
      <c r="K170" s="4" t="str">
        <f>IF(ISBLANK([1]Current_Month_Trades!L170),"B",[1]Current_Month_Trades!L170)</f>
        <v>C</v>
      </c>
      <c r="L170" s="4" t="str">
        <f>IF(ISBLANK([1]Current_Month_Trades!L170),"B",[1]Current_Month_Trades!L170)</f>
        <v>C</v>
      </c>
      <c r="M170" s="4" t="str">
        <f>IF(ISBLANK([1]Current_Month_Trades!M170),"",[1]Current_Month_Trades!M170)</f>
        <v>B</v>
      </c>
      <c r="N170" s="3" t="str">
        <f>[1]Current_Month_Trades!N170</f>
        <v>First Horizon Bank</v>
      </c>
      <c r="O170" s="6">
        <f>[1]Current_Month_Trades!O170</f>
        <v>25000000</v>
      </c>
    </row>
    <row r="171" spans="1:15" ht="20.5" customHeight="1" x14ac:dyDescent="0.25">
      <c r="A171" s="3" t="str">
        <f>[1]Current_Month_Trades!A171</f>
        <v>FHLM</v>
      </c>
      <c r="B171" s="4">
        <f>[1]Current_Month_Trades!B171</f>
        <v>45401</v>
      </c>
      <c r="C171" s="3" t="str">
        <f>[1]Current_Month_Trades!C171</f>
        <v>313396WM1</v>
      </c>
      <c r="D171" s="4">
        <f>[1]Current_Month_Trades!F171</f>
        <v>45418</v>
      </c>
      <c r="E171" s="3" t="str">
        <f>[1]Current_Month_Trades!G171</f>
        <v>DISCOUNT</v>
      </c>
      <c r="F171" s="5">
        <f>[1]Current_Month_Trades!H171</f>
        <v>0</v>
      </c>
      <c r="G171" s="3" t="str">
        <f>[1]Current_Month_Trades!P171</f>
        <v>Zero</v>
      </c>
      <c r="H171" s="5">
        <f>[1]Current_Month_Trades!J171</f>
        <v>99.796222222200001</v>
      </c>
      <c r="I171" s="3" t="s">
        <v>15</v>
      </c>
      <c r="J171" s="4" t="str">
        <f>IF(ISBLANK([1]Current_Month_Trades!K171),"",[1]Current_Month_Trades!K171)</f>
        <v/>
      </c>
      <c r="K171" s="4" t="str">
        <f>IF(ISBLANK([1]Current_Month_Trades!L171),"B",[1]Current_Month_Trades!L171)</f>
        <v>B</v>
      </c>
      <c r="L171" s="4" t="str">
        <f>IF(ISBLANK([1]Current_Month_Trades!L171),"B",[1]Current_Month_Trades!L171)</f>
        <v>B</v>
      </c>
      <c r="M171" s="4" t="str">
        <f>IF(ISBLANK([1]Current_Month_Trades!M171),"",[1]Current_Month_Trades!M171)</f>
        <v/>
      </c>
      <c r="N171" s="3" t="str">
        <f>[1]Current_Month_Trades!N171</f>
        <v>LOOP CAPITAL MARKETS LLC</v>
      </c>
      <c r="O171" s="6">
        <f>[1]Current_Month_Trades!O171</f>
        <v>50000000</v>
      </c>
    </row>
    <row r="172" spans="1:15" ht="20.5" customHeight="1" x14ac:dyDescent="0.25">
      <c r="A172" s="3" t="str">
        <f>[1]Current_Month_Trades!A172</f>
        <v>FHLM</v>
      </c>
      <c r="B172" s="4">
        <f>[1]Current_Month_Trades!B172</f>
        <v>45401</v>
      </c>
      <c r="C172" s="3" t="str">
        <f>[1]Current_Month_Trades!C172</f>
        <v>313396XN8</v>
      </c>
      <c r="D172" s="4">
        <f>[1]Current_Month_Trades!F172</f>
        <v>45443</v>
      </c>
      <c r="E172" s="3" t="str">
        <f>[1]Current_Month_Trades!G172</f>
        <v>DISCOUNT</v>
      </c>
      <c r="F172" s="5">
        <f>[1]Current_Month_Trades!H172</f>
        <v>0</v>
      </c>
      <c r="G172" s="3" t="str">
        <f>[1]Current_Month_Trades!P172</f>
        <v>Zero</v>
      </c>
      <c r="H172" s="5">
        <f>[1]Current_Month_Trades!J172</f>
        <v>99.389833333300004</v>
      </c>
      <c r="I172" s="3" t="s">
        <v>15</v>
      </c>
      <c r="J172" s="4" t="str">
        <f>IF(ISBLANK([1]Current_Month_Trades!K172),"",[1]Current_Month_Trades!K172)</f>
        <v/>
      </c>
      <c r="K172" s="4" t="str">
        <f>IF(ISBLANK([1]Current_Month_Trades!L172),"B",[1]Current_Month_Trades!L172)</f>
        <v>B</v>
      </c>
      <c r="L172" s="4" t="str">
        <f>IF(ISBLANK([1]Current_Month_Trades!L172),"B",[1]Current_Month_Trades!L172)</f>
        <v>B</v>
      </c>
      <c r="M172" s="4" t="str">
        <f>IF(ISBLANK([1]Current_Month_Trades!M172),"",[1]Current_Month_Trades!M172)</f>
        <v/>
      </c>
      <c r="N172" s="3" t="str">
        <f>[1]Current_Month_Trades!N172</f>
        <v>RAYMOND JAMES &amp; ASSOCIATES, INC.</v>
      </c>
      <c r="O172" s="6">
        <f>[1]Current_Month_Trades!O172</f>
        <v>100000000</v>
      </c>
    </row>
    <row r="173" spans="1:15" ht="20.5" customHeight="1" x14ac:dyDescent="0.25">
      <c r="A173" s="3" t="str">
        <f>[1]Current_Month_Trades!A173</f>
        <v>FHLM</v>
      </c>
      <c r="B173" s="4">
        <f>[1]Current_Month_Trades!B173</f>
        <v>45401</v>
      </c>
      <c r="C173" s="3" t="str">
        <f>[1]Current_Month_Trades!C173</f>
        <v>313396XY4</v>
      </c>
      <c r="D173" s="4">
        <f>[1]Current_Month_Trades!F173</f>
        <v>45453</v>
      </c>
      <c r="E173" s="3" t="str">
        <f>[1]Current_Month_Trades!G173</f>
        <v>DISCOUNT</v>
      </c>
      <c r="F173" s="5">
        <f>[1]Current_Month_Trades!H173</f>
        <v>0</v>
      </c>
      <c r="G173" s="3" t="str">
        <f>[1]Current_Month_Trades!P173</f>
        <v>Zero</v>
      </c>
      <c r="H173" s="5">
        <f>[1]Current_Month_Trades!J173</f>
        <v>99.245999999999995</v>
      </c>
      <c r="I173" s="3" t="s">
        <v>15</v>
      </c>
      <c r="J173" s="4" t="str">
        <f>IF(ISBLANK([1]Current_Month_Trades!K173),"",[1]Current_Month_Trades!K173)</f>
        <v/>
      </c>
      <c r="K173" s="4" t="str">
        <f>IF(ISBLANK([1]Current_Month_Trades!L173),"B",[1]Current_Month_Trades!L173)</f>
        <v>B</v>
      </c>
      <c r="L173" s="4" t="str">
        <f>IF(ISBLANK([1]Current_Month_Trades!L173),"B",[1]Current_Month_Trades!L173)</f>
        <v>B</v>
      </c>
      <c r="M173" s="4" t="str">
        <f>IF(ISBLANK([1]Current_Month_Trades!M173),"",[1]Current_Month_Trades!M173)</f>
        <v/>
      </c>
      <c r="N173" s="3" t="str">
        <f>[1]Current_Month_Trades!N173</f>
        <v>WELLS FARGO SECURITIES, LLC</v>
      </c>
      <c r="O173" s="6">
        <f>[1]Current_Month_Trades!O173</f>
        <v>42000000</v>
      </c>
    </row>
    <row r="174" spans="1:15" ht="20.5" customHeight="1" x14ac:dyDescent="0.25">
      <c r="A174" s="3" t="str">
        <f>[1]Current_Month_Trades!A174</f>
        <v>FHLM</v>
      </c>
      <c r="B174" s="4">
        <f>[1]Current_Month_Trades!B174</f>
        <v>45401</v>
      </c>
      <c r="C174" s="3" t="str">
        <f>[1]Current_Month_Trades!C174</f>
        <v>3134H1K85</v>
      </c>
      <c r="D174" s="4">
        <f>[1]Current_Month_Trades!F174</f>
        <v>46569</v>
      </c>
      <c r="E174" s="3" t="str">
        <f>[1]Current_Month_Trades!G174</f>
        <v>MTN</v>
      </c>
      <c r="F174" s="5">
        <f>[1]Current_Month_Trades!H174</f>
        <v>5.3</v>
      </c>
      <c r="G174" s="3" t="str">
        <f>[1]Current_Month_Trades!P174</f>
        <v>Fixed</v>
      </c>
      <c r="H174" s="5">
        <f>[1]Current_Month_Trades!J174</f>
        <v>100</v>
      </c>
      <c r="I174" s="3" t="s">
        <v>15</v>
      </c>
      <c r="J174" s="4">
        <f>IF(ISBLANK([1]Current_Month_Trades!K174),"",[1]Current_Month_Trades!K174)</f>
        <v>45839</v>
      </c>
      <c r="K174" s="4" t="str">
        <f>IF(ISBLANK([1]Current_Month_Trades!L174),"B",[1]Current_Month_Trades!L174)</f>
        <v>C</v>
      </c>
      <c r="L174" s="4" t="str">
        <f>IF(ISBLANK([1]Current_Month_Trades!L174),"B",[1]Current_Month_Trades!L174)</f>
        <v>C</v>
      </c>
      <c r="M174" s="4" t="str">
        <f>IF(ISBLANK([1]Current_Month_Trades!M174),"",[1]Current_Month_Trades!M174)</f>
        <v>E</v>
      </c>
      <c r="N174" s="3" t="str">
        <f>[1]Current_Month_Trades!N174</f>
        <v>SAMUEL A. RAMIREZ &amp; CO., INC.</v>
      </c>
      <c r="O174" s="6">
        <f>[1]Current_Month_Trades!O174</f>
        <v>10000000</v>
      </c>
    </row>
    <row r="175" spans="1:15" ht="20.5" customHeight="1" x14ac:dyDescent="0.25">
      <c r="A175" s="3" t="str">
        <f>[1]Current_Month_Trades!A175</f>
        <v>FHLM</v>
      </c>
      <c r="B175" s="4">
        <f>[1]Current_Month_Trades!B175</f>
        <v>45401</v>
      </c>
      <c r="C175" s="3" t="str">
        <f>[1]Current_Month_Trades!C175</f>
        <v>3134H1K93</v>
      </c>
      <c r="D175" s="4">
        <f>[1]Current_Month_Trades!F175</f>
        <v>46142</v>
      </c>
      <c r="E175" s="3" t="str">
        <f>[1]Current_Month_Trades!G175</f>
        <v>MTN</v>
      </c>
      <c r="F175" s="5">
        <f>[1]Current_Month_Trades!H175</f>
        <v>5.32</v>
      </c>
      <c r="G175" s="3" t="str">
        <f>[1]Current_Month_Trades!P175</f>
        <v>Fixed</v>
      </c>
      <c r="H175" s="5">
        <f>[1]Current_Month_Trades!J175</f>
        <v>100</v>
      </c>
      <c r="I175" s="3" t="s">
        <v>15</v>
      </c>
      <c r="J175" s="4">
        <f>IF(ISBLANK([1]Current_Month_Trades!K175),"",[1]Current_Month_Trades!K175)</f>
        <v>45778</v>
      </c>
      <c r="K175" s="4" t="str">
        <f>IF(ISBLANK([1]Current_Month_Trades!L175),"B",[1]Current_Month_Trades!L175)</f>
        <v>C</v>
      </c>
      <c r="L175" s="4" t="str">
        <f>IF(ISBLANK([1]Current_Month_Trades!L175),"B",[1]Current_Month_Trades!L175)</f>
        <v>C</v>
      </c>
      <c r="M175" s="4" t="str">
        <f>IF(ISBLANK([1]Current_Month_Trades!M175),"",[1]Current_Month_Trades!M175)</f>
        <v>E</v>
      </c>
      <c r="N175" s="3" t="str">
        <f>[1]Current_Month_Trades!N175</f>
        <v>MULTI-BANK SECURITIES, INC.</v>
      </c>
      <c r="O175" s="6">
        <f>[1]Current_Month_Trades!O175</f>
        <v>10000000</v>
      </c>
    </row>
    <row r="176" spans="1:15" ht="20.5" customHeight="1" x14ac:dyDescent="0.25">
      <c r="A176" s="3" t="str">
        <f>[1]Current_Month_Trades!A176</f>
        <v>FHLM</v>
      </c>
      <c r="B176" s="4">
        <f>[1]Current_Month_Trades!B176</f>
        <v>45401</v>
      </c>
      <c r="C176" s="3" t="str">
        <f>[1]Current_Month_Trades!C176</f>
        <v>3134H1L27</v>
      </c>
      <c r="D176" s="4">
        <f>[1]Current_Month_Trades!F176</f>
        <v>46142</v>
      </c>
      <c r="E176" s="3" t="str">
        <f>[1]Current_Month_Trades!G176</f>
        <v>MTN</v>
      </c>
      <c r="F176" s="5">
        <f>[1]Current_Month_Trades!H176</f>
        <v>5.32</v>
      </c>
      <c r="G176" s="3" t="str">
        <f>[1]Current_Month_Trades!P176</f>
        <v>Fixed</v>
      </c>
      <c r="H176" s="5">
        <f>[1]Current_Month_Trades!J176</f>
        <v>100</v>
      </c>
      <c r="I176" s="3" t="s">
        <v>15</v>
      </c>
      <c r="J176" s="4">
        <f>IF(ISBLANK([1]Current_Month_Trades!K176),"",[1]Current_Month_Trades!K176)</f>
        <v>45778</v>
      </c>
      <c r="K176" s="4" t="str">
        <f>IF(ISBLANK([1]Current_Month_Trades!L176),"B",[1]Current_Month_Trades!L176)</f>
        <v>C</v>
      </c>
      <c r="L176" s="4" t="str">
        <f>IF(ISBLANK([1]Current_Month_Trades!L176),"B",[1]Current_Month_Trades!L176)</f>
        <v>C</v>
      </c>
      <c r="M176" s="4" t="str">
        <f>IF(ISBLANK([1]Current_Month_Trades!M176),"",[1]Current_Month_Trades!M176)</f>
        <v>E</v>
      </c>
      <c r="N176" s="3" t="str">
        <f>[1]Current_Month_Trades!N176</f>
        <v>MULTI-BANK SECURITIES, INC.</v>
      </c>
      <c r="O176" s="6">
        <f>[1]Current_Month_Trades!O176</f>
        <v>15000000</v>
      </c>
    </row>
    <row r="177" spans="1:15" ht="20.5" customHeight="1" x14ac:dyDescent="0.25">
      <c r="A177" s="3" t="str">
        <f>[1]Current_Month_Trades!A177</f>
        <v>FHLM</v>
      </c>
      <c r="B177" s="4">
        <f>[1]Current_Month_Trades!B177</f>
        <v>45401</v>
      </c>
      <c r="C177" s="3" t="str">
        <f>[1]Current_Month_Trades!C177</f>
        <v>3134H1L35</v>
      </c>
      <c r="D177" s="4">
        <f>[1]Current_Month_Trades!F177</f>
        <v>46500</v>
      </c>
      <c r="E177" s="3" t="str">
        <f>[1]Current_Month_Trades!G177</f>
        <v>MTN</v>
      </c>
      <c r="F177" s="5">
        <f>[1]Current_Month_Trades!H177</f>
        <v>5.375</v>
      </c>
      <c r="G177" s="3" t="str">
        <f>[1]Current_Month_Trades!P177</f>
        <v>Fixed</v>
      </c>
      <c r="H177" s="5">
        <f>[1]Current_Month_Trades!J177</f>
        <v>100</v>
      </c>
      <c r="I177" s="3" t="s">
        <v>15</v>
      </c>
      <c r="J177" s="4">
        <f>IF(ISBLANK([1]Current_Month_Trades!K177),"",[1]Current_Month_Trades!K177)</f>
        <v>45770</v>
      </c>
      <c r="K177" s="4" t="str">
        <f>IF(ISBLANK([1]Current_Month_Trades!L177),"B",[1]Current_Month_Trades!L177)</f>
        <v>C</v>
      </c>
      <c r="L177" s="4" t="str">
        <f>IF(ISBLANK([1]Current_Month_Trades!L177),"B",[1]Current_Month_Trades!L177)</f>
        <v>C</v>
      </c>
      <c r="M177" s="4" t="str">
        <f>IF(ISBLANK([1]Current_Month_Trades!M177),"",[1]Current_Month_Trades!M177)</f>
        <v>E</v>
      </c>
      <c r="N177" s="3" t="str">
        <f>[1]Current_Month_Trades!N177</f>
        <v>WELLS FARGO SECURITIES, LLC</v>
      </c>
      <c r="O177" s="6">
        <f>[1]Current_Month_Trades!O177</f>
        <v>15000000</v>
      </c>
    </row>
    <row r="178" spans="1:15" ht="20.5" customHeight="1" x14ac:dyDescent="0.25">
      <c r="A178" s="3" t="str">
        <f>[1]Current_Month_Trades!A178</f>
        <v>FHLM</v>
      </c>
      <c r="B178" s="4">
        <f>[1]Current_Month_Trades!B178</f>
        <v>45401</v>
      </c>
      <c r="C178" s="3" t="str">
        <f>[1]Current_Month_Trades!C178</f>
        <v>3134H1L43</v>
      </c>
      <c r="D178" s="4">
        <f>[1]Current_Month_Trades!F178</f>
        <v>46142</v>
      </c>
      <c r="E178" s="3" t="str">
        <f>[1]Current_Month_Trades!G178</f>
        <v>MTN</v>
      </c>
      <c r="F178" s="5">
        <f>[1]Current_Month_Trades!H178</f>
        <v>5.37</v>
      </c>
      <c r="G178" s="3" t="str">
        <f>[1]Current_Month_Trades!P178</f>
        <v>Fixed</v>
      </c>
      <c r="H178" s="5">
        <f>[1]Current_Month_Trades!J178</f>
        <v>100</v>
      </c>
      <c r="I178" s="3" t="s">
        <v>15</v>
      </c>
      <c r="J178" s="4">
        <f>IF(ISBLANK([1]Current_Month_Trades!K178),"",[1]Current_Month_Trades!K178)</f>
        <v>45778</v>
      </c>
      <c r="K178" s="4" t="str">
        <f>IF(ISBLANK([1]Current_Month_Trades!L178),"B",[1]Current_Month_Trades!L178)</f>
        <v>C</v>
      </c>
      <c r="L178" s="4" t="str">
        <f>IF(ISBLANK([1]Current_Month_Trades!L178),"B",[1]Current_Month_Trades!L178)</f>
        <v>C</v>
      </c>
      <c r="M178" s="4" t="str">
        <f>IF(ISBLANK([1]Current_Month_Trades!M178),"",[1]Current_Month_Trades!M178)</f>
        <v>B</v>
      </c>
      <c r="N178" s="3" t="str">
        <f>[1]Current_Month_Trades!N178</f>
        <v>MULTI-BANK SECURITIES, INC.</v>
      </c>
      <c r="O178" s="6">
        <f>[1]Current_Month_Trades!O178</f>
        <v>17500000</v>
      </c>
    </row>
    <row r="179" spans="1:15" ht="20.5" customHeight="1" x14ac:dyDescent="0.25">
      <c r="A179" s="3" t="str">
        <f>[1]Current_Month_Trades!A179</f>
        <v>FHLM</v>
      </c>
      <c r="B179" s="4">
        <f>[1]Current_Month_Trades!B179</f>
        <v>45401</v>
      </c>
      <c r="C179" s="3" t="str">
        <f>[1]Current_Month_Trades!C179</f>
        <v>3134H1L50</v>
      </c>
      <c r="D179" s="4">
        <f>[1]Current_Month_Trades!F179</f>
        <v>47234</v>
      </c>
      <c r="E179" s="3" t="str">
        <f>[1]Current_Month_Trades!G179</f>
        <v>MTN</v>
      </c>
      <c r="F179" s="5">
        <f>[1]Current_Month_Trades!H179</f>
        <v>6.03</v>
      </c>
      <c r="G179" s="3" t="str">
        <f>[1]Current_Month_Trades!P179</f>
        <v>Fixed</v>
      </c>
      <c r="H179" s="5">
        <f>[1]Current_Month_Trades!J179</f>
        <v>100</v>
      </c>
      <c r="I179" s="3" t="s">
        <v>15</v>
      </c>
      <c r="J179" s="4">
        <f>IF(ISBLANK([1]Current_Month_Trades!K179),"",[1]Current_Month_Trades!K179)</f>
        <v>45499</v>
      </c>
      <c r="K179" s="4" t="str">
        <f>IF(ISBLANK([1]Current_Month_Trades!L179),"B",[1]Current_Month_Trades!L179)</f>
        <v>C</v>
      </c>
      <c r="L179" s="4" t="str">
        <f>IF(ISBLANK([1]Current_Month_Trades!L179),"B",[1]Current_Month_Trades!L179)</f>
        <v>C</v>
      </c>
      <c r="M179" s="4" t="str">
        <f>IF(ISBLANK([1]Current_Month_Trades!M179),"",[1]Current_Month_Trades!M179)</f>
        <v>B</v>
      </c>
      <c r="N179" s="3" t="str">
        <f>[1]Current_Month_Trades!N179</f>
        <v>UBS SECURITIES LLC</v>
      </c>
      <c r="O179" s="6">
        <f>[1]Current_Month_Trades!O179</f>
        <v>50000000</v>
      </c>
    </row>
    <row r="180" spans="1:15" ht="20.5" customHeight="1" x14ac:dyDescent="0.25">
      <c r="A180" s="3" t="str">
        <f>[1]Current_Month_Trades!A180</f>
        <v>FHLM</v>
      </c>
      <c r="B180" s="4">
        <f>[1]Current_Month_Trades!B180</f>
        <v>45401</v>
      </c>
      <c r="C180" s="3" t="str">
        <f>[1]Current_Month_Trades!C180</f>
        <v>3134H1L68</v>
      </c>
      <c r="D180" s="4">
        <f>[1]Current_Month_Trades!F180</f>
        <v>46500</v>
      </c>
      <c r="E180" s="3" t="str">
        <f>[1]Current_Month_Trades!G180</f>
        <v>MTN</v>
      </c>
      <c r="F180" s="5">
        <f>[1]Current_Month_Trades!H180</f>
        <v>5.4</v>
      </c>
      <c r="G180" s="3" t="str">
        <f>[1]Current_Month_Trades!P180</f>
        <v>Fixed</v>
      </c>
      <c r="H180" s="5">
        <f>[1]Current_Month_Trades!J180</f>
        <v>100</v>
      </c>
      <c r="I180" s="3" t="s">
        <v>15</v>
      </c>
      <c r="J180" s="4">
        <f>IF(ISBLANK([1]Current_Month_Trades!K180),"",[1]Current_Month_Trades!K180)</f>
        <v>45680</v>
      </c>
      <c r="K180" s="4" t="str">
        <f>IF(ISBLANK([1]Current_Month_Trades!L180),"B",[1]Current_Month_Trades!L180)</f>
        <v>C</v>
      </c>
      <c r="L180" s="4" t="str">
        <f>IF(ISBLANK([1]Current_Month_Trades!L180),"B",[1]Current_Month_Trades!L180)</f>
        <v>C</v>
      </c>
      <c r="M180" s="4" t="str">
        <f>IF(ISBLANK([1]Current_Month_Trades!M180),"",[1]Current_Month_Trades!M180)</f>
        <v>E</v>
      </c>
      <c r="N180" s="3" t="str">
        <f>[1]Current_Month_Trades!N180</f>
        <v>WELLS FARGO SECURITIES, LLC</v>
      </c>
      <c r="O180" s="6">
        <f>[1]Current_Month_Trades!O180</f>
        <v>25000000</v>
      </c>
    </row>
    <row r="181" spans="1:15" ht="14" x14ac:dyDescent="0.25">
      <c r="A181" s="7" t="s">
        <v>16</v>
      </c>
      <c r="B181" s="7"/>
      <c r="C181" s="7"/>
      <c r="D181" s="7"/>
      <c r="E181" s="7"/>
      <c r="F181" s="7"/>
      <c r="G181" s="7"/>
      <c r="H181" s="7"/>
      <c r="I181" s="3"/>
      <c r="J181" s="7"/>
      <c r="K181" s="7"/>
      <c r="L181" s="7"/>
      <c r="M181" s="7"/>
      <c r="N181" s="7"/>
      <c r="O181" s="8">
        <f>SUM(O2:O180)</f>
        <v>13042304000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Rolling 30 days issuance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2024-01-16T20:38:26Z</dcterms:created>
  <dcterms:modified xsi:type="dcterms:W3CDTF">2024-04-22T14:28:06Z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